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Test ca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14213D"/>
      <sz val="16"/>
    </font>
    <font>
      <name val="Arial"/>
      <color rgb="0014213D"/>
      <sz val="9"/>
    </font>
    <font>
      <name val="Arial"/>
      <b val="1"/>
      <color rgb="0014213D"/>
    </font>
    <font>
      <name val="Arial"/>
      <color rgb="0014213D"/>
    </font>
    <font>
      <name val="Arial"/>
      <b val="1"/>
      <color rgb="0014213D"/>
      <sz val="14"/>
    </font>
    <font>
      <name val="Arial"/>
      <color rgb="0014213D"/>
      <sz val="10"/>
    </font>
    <font>
      <name val="Arial"/>
      <b val="1"/>
      <color rgb="00FFFFFF"/>
    </font>
    <font>
      <name val="Arial"/>
      <color rgb="000000FF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1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bottom" wrapText="1"/>
    </xf>
    <xf numFmtId="0" fontId="3" fillId="0" borderId="0" pivotButton="0" quotePrefix="0" xfId="0"/>
    <xf numFmtId="3" fontId="8" fillId="3" borderId="0" pivotButton="0" quotePrefix="0" xfId="0"/>
    <xf numFmtId="0" fontId="8" fillId="3" borderId="0" pivotButton="0" quotePrefix="0" xfId="0"/>
    <xf numFmtId="10" fontId="8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No-cost EMI true-cost sheet</t>
        </is>
      </c>
    </row>
    <row r="2">
      <c r="A2" s="2" t="inlineStr">
        <is>
          <t>Chillar Theory · v1.0 · 11 October 2026 · CC BY 4.0 · chillartheory.com/tools/no-cost-emi-true-cost/</t>
        </is>
      </c>
    </row>
    <row r="4">
      <c r="A4" s="3" t="inlineStr">
        <is>
          <t>What it does</t>
        </is>
      </c>
    </row>
    <row r="5">
      <c r="A5" s="4" t="inlineStr">
        <is>
          <t>Prices a 'no-cost' or zero-interest EMI offer: what you pay in all, the extra over paying now, and that extra as a yearly rate. The shop shows 0%; behind it, the bank books the EMI as a loan at its own rate, the seller pays that interest, and you pay GST on it plus any fee.</t>
        </is>
      </c>
    </row>
    <row r="7">
      <c r="A7" s="3" t="inlineStr">
        <is>
          <t>What it won't do</t>
        </is>
      </c>
    </row>
    <row r="8">
      <c r="A8" s="4" t="inlineStr">
        <is>
          <t>It won't name a bank, card or seller, and it won't tell you whether to buy. No scripts, no add-ons, no signup. Nothing you type leaves your copy.</t>
        </is>
      </c>
    </row>
    <row r="10">
      <c r="A10" s="3" t="inlineStr">
        <is>
          <t>How to use it</t>
        </is>
      </c>
    </row>
    <row r="11">
      <c r="A11" s="4" t="inlineStr">
        <is>
          <t>1. Go to the Calculator tab. Type only in the yellow cells. One row per offer.</t>
        </is>
      </c>
    </row>
    <row r="12">
      <c r="A12" s="4" t="inlineStr">
        <is>
          <t>2. Sticker price: the price shown with the EMI offer.</t>
        </is>
      </c>
    </row>
    <row r="13">
      <c r="A13" s="4" t="inlineStr">
        <is>
          <t>3. Pay-now price: what the shop charges if you pay in one shot today, after any pay-now discount. Ask for it. Leave blank if there's none.</t>
        </is>
      </c>
    </row>
    <row r="14">
      <c r="A14" s="4" t="inlineStr">
        <is>
          <t>4. Processing fee: what you paid, including its GST.</t>
        </is>
      </c>
    </row>
    <row r="15">
      <c r="A15" s="4" t="inlineStr">
        <is>
          <t>5. GST on interest: the total your card statement shows for this EMI. No statement yet? Leave it blank and enter the bank's rate behind the 0% in the last yellow column (it isn't shown at the shop; look in your card's EMI terms or the bank's EMI confirmation). The sheet estimates the GST at 18%.</t>
        </is>
      </c>
    </row>
    <row r="16">
      <c r="A16" s="4" t="inlineStr">
        <is>
          <t>6. Read the 'Extra you pay' and 'Yearly rate' columns. That's the price of 'no-cost'.</t>
        </is>
      </c>
    </row>
    <row r="18">
      <c r="A18" s="3" t="inlineStr">
        <is>
          <t>The method</t>
        </is>
      </c>
    </row>
    <row r="19">
      <c r="A19" s="4" t="inlineStr">
        <is>
          <t>Extra you pay = EMIs + processing fee + GST on interest − pay-now price.</t>
        </is>
      </c>
    </row>
    <row r="20">
      <c r="A20" s="4" t="inlineStr">
        <is>
          <t>Yearly rate = the rate at which (pay-now price − fee) today equals your monthly payments (EMI + GST spread evenly), using RATE() × 12.</t>
        </is>
      </c>
    </row>
    <row r="21">
      <c r="A21" s="4" t="inlineStr">
        <is>
          <t>Interest the bank books behind the 0% (estimate) = EMIs − the present value of the EMIs at the bank's rate. The seller usually pays this; you pay the GST on it.</t>
        </is>
      </c>
    </row>
    <row r="23">
      <c r="A23" s="3" t="inlineStr">
        <is>
          <t>Known limits</t>
        </is>
      </c>
    </row>
    <row r="24">
      <c r="A24" s="4" t="inlineStr">
        <is>
          <t>The sheet can't know the pay-now discount. You have to ask the shop.</t>
        </is>
      </c>
    </row>
    <row r="25">
      <c r="A25" s="4" t="inlineStr">
        <is>
          <t>A missed EMI brings late fees and card interest that this sheet doesn't model.</t>
        </is>
      </c>
    </row>
    <row r="26">
      <c r="A26" s="4" t="inlineStr">
        <is>
          <t>GST on the interest is how card issuers commonly bill it. Your statement is the proof; type its figure in.</t>
        </is>
      </c>
    </row>
    <row r="27">
      <c r="A27" s="4" t="inlineStr">
        <is>
          <t>Timing is simplified: the fee is treated as paid on day one and GST as spread evenly over the EMIs.</t>
        </is>
      </c>
    </row>
    <row r="28">
      <c r="A28" s="4" t="inlineStr">
        <is>
          <t>It prices one purchase. Whether you need the thing is up to you.</t>
        </is>
      </c>
    </row>
    <row r="30">
      <c r="A30" s="3" t="inlineStr">
        <is>
          <t>Education notice</t>
        </is>
      </c>
    </row>
    <row r="31">
      <c r="A31" s="4" t="inlineStr">
        <is>
          <t>This sheet is for education only. It is not investment, tax or legal advice and does not recommend any security or product. Do your own research or consult a registered professional.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0" customWidth="1" min="4" max="4"/>
    <col width="8" customWidth="1" min="5" max="5"/>
    <col width="15" customWidth="1" min="6" max="6"/>
    <col width="15" customWidth="1" min="7" max="7"/>
    <col width="14" customWidth="1" min="8" max="8"/>
    <col width="15" customWidth="1" min="9" max="9"/>
    <col width="13" customWidth="1" min="10" max="10"/>
    <col width="13" customWidth="1" min="11" max="11"/>
    <col width="13" customWidth="1" min="12" max="12"/>
    <col width="13" customWidth="1" min="13" max="13"/>
    <col width="10" customWidth="1" min="14" max="14"/>
    <col width="60" customWidth="1" min="15" max="15"/>
  </cols>
  <sheetData>
    <row r="1">
      <c r="A1" s="5" t="inlineStr">
        <is>
          <t>Your EMI offer, priced</t>
        </is>
      </c>
    </row>
    <row r="2">
      <c r="A2" s="6" t="inlineStr">
        <is>
          <t>Type only in the yellow cells. Amounts in rupees.</t>
        </is>
      </c>
    </row>
    <row r="4" ht="58" customHeight="1">
      <c r="A4" s="7" t="inlineStr">
        <is>
          <t>Offer</t>
        </is>
      </c>
      <c r="B4" s="7" t="inlineStr">
        <is>
          <t>Sticker price (₹)</t>
        </is>
      </c>
      <c r="C4" s="7" t="inlineStr">
        <is>
          <t>Pay-now price (₹, blank if none)</t>
        </is>
      </c>
      <c r="D4" s="7" t="inlineStr">
        <is>
          <t>EMI (₹)</t>
        </is>
      </c>
      <c r="E4" s="7" t="inlineStr">
        <is>
          <t>Months</t>
        </is>
      </c>
      <c r="F4" s="7" t="inlineStr">
        <is>
          <t>Processing fee you paid, with GST (₹)</t>
        </is>
      </c>
      <c r="G4" s="7" t="inlineStr">
        <is>
          <t>GST on interest from your statement (₹)</t>
        </is>
      </c>
      <c r="H4" s="7" t="inlineStr">
        <is>
          <t>Bank's rate behind the 0% (% a year, optional; not shown at the shop)</t>
        </is>
      </c>
      <c r="I4" s="7" t="inlineStr">
        <is>
          <t>Interest the bank books behind the 0%, estimate (₹)</t>
        </is>
      </c>
      <c r="J4" s="7" t="inlineStr">
        <is>
          <t>GST on interest used (₹)</t>
        </is>
      </c>
      <c r="K4" s="7" t="inlineStr">
        <is>
          <t>Total you pay (₹)</t>
        </is>
      </c>
      <c r="L4" s="7" t="inlineStr">
        <is>
          <t>Pay-now price used (₹)</t>
        </is>
      </c>
      <c r="M4" s="7" t="inlineStr">
        <is>
          <t>Extra you pay (₹)</t>
        </is>
      </c>
      <c r="N4" s="7" t="inlineStr">
        <is>
          <t>Yearly rate</t>
        </is>
      </c>
      <c r="O4" s="7" t="inlineStr">
        <is>
          <t>In plain words</t>
        </is>
      </c>
    </row>
    <row r="5">
      <c r="A5" s="8" t="inlineStr">
        <is>
          <t>Example (replace me)</t>
        </is>
      </c>
      <c r="B5" s="9" t="n">
        <v>60000</v>
      </c>
      <c r="C5" s="9" t="n"/>
      <c r="D5" s="9" t="n">
        <v>10000</v>
      </c>
      <c r="E5" s="10" t="n">
        <v>6</v>
      </c>
      <c r="F5" s="9" t="n">
        <v>234.82</v>
      </c>
      <c r="G5" s="9" t="n"/>
      <c r="H5" s="11" t="n">
        <v>0.15</v>
      </c>
      <c r="I5" s="12">
        <f>IF(AND(AND(ISNUMBER(B5),ISNUMBER(D5),ISNUMBER(E5),D5&gt;0,E5&gt;0),ISNUMBER(H5),N(H5)&gt;0),D5*E5-PV(H5/12,E5,-D5),"")</f>
        <v/>
      </c>
      <c r="J5" s="12">
        <f>IF(AND(ISNUMBER(B5),ISNUMBER(D5),ISNUMBER(E5),D5&gt;0,E5&gt;0),IF(ISNUMBER(G5),G5,IF(I5="",0,0.18*I5)),"")</f>
        <v/>
      </c>
      <c r="K5" s="12">
        <f>IF(AND(ISNUMBER(B5),ISNUMBER(D5),ISNUMBER(E5),D5&gt;0,E5&gt;0),D5*E5+N(F5)+J5,"")</f>
        <v/>
      </c>
      <c r="L5" s="12">
        <f>IF(AND(ISNUMBER(B5),ISNUMBER(D5),ISNUMBER(E5),D5&gt;0,E5&gt;0),IF(ISNUMBER(C5),C5,B5),"")</f>
        <v/>
      </c>
      <c r="M5" s="12">
        <f>IF(AND(ISNUMBER(B5),ISNUMBER(D5),ISNUMBER(E5),D5&gt;0,E5&gt;0),K5-L5,"")</f>
        <v/>
      </c>
      <c r="N5" s="13">
        <f>IF(AND(ISNUMBER(B5),ISNUMBER(D5),ISNUMBER(E5),D5&gt;0,E5&gt;0),IF(M5&lt;=0,0,RATE(E5,-(D5+J5/E5),L5-N(F5))*12),"")</f>
        <v/>
      </c>
      <c r="O5">
        <f>IF(AND(ISNUMBER(B5),ISNUMBER(D5),ISNUMBER(E5),D5&gt;0,E5&gt;0),IF(M5&lt;=0,"No extra cost on these numbers.","This 'free' EMI costs you ₹"&amp;TEXT(M5,"#,##0")&amp;", which is about "&amp;TEXT(N5,"0.0%")&amp;" a year."),"")</f>
        <v/>
      </c>
    </row>
    <row r="6">
      <c r="A6" s="8" t="inlineStr">
        <is>
          <t>Offer 2</t>
        </is>
      </c>
      <c r="B6" s="9" t="n"/>
      <c r="C6" s="9" t="n"/>
      <c r="D6" s="9" t="n"/>
      <c r="E6" s="10" t="n"/>
      <c r="F6" s="9" t="n"/>
      <c r="G6" s="9" t="n"/>
      <c r="H6" s="11" t="n"/>
      <c r="I6" s="12">
        <f>IF(AND(AND(ISNUMBER(B6),ISNUMBER(D6),ISNUMBER(E6),D6&gt;0,E6&gt;0),ISNUMBER(H6),N(H6)&gt;0),D6*E6-PV(H6/12,E6,-D6),"")</f>
        <v/>
      </c>
      <c r="J6" s="12">
        <f>IF(AND(ISNUMBER(B6),ISNUMBER(D6),ISNUMBER(E6),D6&gt;0,E6&gt;0),IF(ISNUMBER(G6),G6,IF(I6="",0,0.18*I6)),"")</f>
        <v/>
      </c>
      <c r="K6" s="12">
        <f>IF(AND(ISNUMBER(B6),ISNUMBER(D6),ISNUMBER(E6),D6&gt;0,E6&gt;0),D6*E6+N(F6)+J6,"")</f>
        <v/>
      </c>
      <c r="L6" s="12">
        <f>IF(AND(ISNUMBER(B6),ISNUMBER(D6),ISNUMBER(E6),D6&gt;0,E6&gt;0),IF(ISNUMBER(C6),C6,B6),"")</f>
        <v/>
      </c>
      <c r="M6" s="12">
        <f>IF(AND(ISNUMBER(B6),ISNUMBER(D6),ISNUMBER(E6),D6&gt;0,E6&gt;0),K6-L6,"")</f>
        <v/>
      </c>
      <c r="N6" s="13">
        <f>IF(AND(ISNUMBER(B6),ISNUMBER(D6),ISNUMBER(E6),D6&gt;0,E6&gt;0),IF(M6&lt;=0,0,RATE(E6,-(D6+J6/E6),L6-N(F6))*12),"")</f>
        <v/>
      </c>
      <c r="O6">
        <f>IF(AND(ISNUMBER(B6),ISNUMBER(D6),ISNUMBER(E6),D6&gt;0,E6&gt;0),IF(M6&lt;=0,"No extra cost on these numbers.","This 'free' EMI costs you ₹"&amp;TEXT(M6,"#,##0")&amp;", which is about "&amp;TEXT(N6,"0.0%")&amp;" a year."),"")</f>
        <v/>
      </c>
    </row>
    <row r="7">
      <c r="A7" s="8" t="inlineStr">
        <is>
          <t>Offer 3</t>
        </is>
      </c>
      <c r="B7" s="9" t="n"/>
      <c r="C7" s="9" t="n"/>
      <c r="D7" s="9" t="n"/>
      <c r="E7" s="10" t="n"/>
      <c r="F7" s="9" t="n"/>
      <c r="G7" s="9" t="n"/>
      <c r="H7" s="11" t="n"/>
      <c r="I7" s="12">
        <f>IF(AND(AND(ISNUMBER(B7),ISNUMBER(D7),ISNUMBER(E7),D7&gt;0,E7&gt;0),ISNUMBER(H7),N(H7)&gt;0),D7*E7-PV(H7/12,E7,-D7),"")</f>
        <v/>
      </c>
      <c r="J7" s="12">
        <f>IF(AND(ISNUMBER(B7),ISNUMBER(D7),ISNUMBER(E7),D7&gt;0,E7&gt;0),IF(ISNUMBER(G7),G7,IF(I7="",0,0.18*I7)),"")</f>
        <v/>
      </c>
      <c r="K7" s="12">
        <f>IF(AND(ISNUMBER(B7),ISNUMBER(D7),ISNUMBER(E7),D7&gt;0,E7&gt;0),D7*E7+N(F7)+J7,"")</f>
        <v/>
      </c>
      <c r="L7" s="12">
        <f>IF(AND(ISNUMBER(B7),ISNUMBER(D7),ISNUMBER(E7),D7&gt;0,E7&gt;0),IF(ISNUMBER(C7),C7,B7),"")</f>
        <v/>
      </c>
      <c r="M7" s="12">
        <f>IF(AND(ISNUMBER(B7),ISNUMBER(D7),ISNUMBER(E7),D7&gt;0,E7&gt;0),K7-L7,"")</f>
        <v/>
      </c>
      <c r="N7" s="13">
        <f>IF(AND(ISNUMBER(B7),ISNUMBER(D7),ISNUMBER(E7),D7&gt;0,E7&gt;0),IF(M7&lt;=0,0,RATE(E7,-(D7+J7/E7),L7-N(F7))*12),"")</f>
        <v/>
      </c>
      <c r="O7">
        <f>IF(AND(ISNUMBER(B7),ISNUMBER(D7),ISNUMBER(E7),D7&gt;0,E7&gt;0),IF(M7&lt;=0,"No extra cost on these numbers.","This 'free' EMI costs you ₹"&amp;TEXT(M7,"#,##0")&amp;", which is about "&amp;TEXT(N7,"0.0%")&amp;" a year."),"")</f>
        <v/>
      </c>
    </row>
    <row r="8">
      <c r="A8" s="8" t="inlineStr">
        <is>
          <t>Offer 4</t>
        </is>
      </c>
      <c r="B8" s="9" t="n"/>
      <c r="C8" s="9" t="n"/>
      <c r="D8" s="9" t="n"/>
      <c r="E8" s="10" t="n"/>
      <c r="F8" s="9" t="n"/>
      <c r="G8" s="9" t="n"/>
      <c r="H8" s="11" t="n"/>
      <c r="I8" s="12">
        <f>IF(AND(AND(ISNUMBER(B8),ISNUMBER(D8),ISNUMBER(E8),D8&gt;0,E8&gt;0),ISNUMBER(H8),N(H8)&gt;0),D8*E8-PV(H8/12,E8,-D8),"")</f>
        <v/>
      </c>
      <c r="J8" s="12">
        <f>IF(AND(ISNUMBER(B8),ISNUMBER(D8),ISNUMBER(E8),D8&gt;0,E8&gt;0),IF(ISNUMBER(G8),G8,IF(I8="",0,0.18*I8)),"")</f>
        <v/>
      </c>
      <c r="K8" s="12">
        <f>IF(AND(ISNUMBER(B8),ISNUMBER(D8),ISNUMBER(E8),D8&gt;0,E8&gt;0),D8*E8+N(F8)+J8,"")</f>
        <v/>
      </c>
      <c r="L8" s="12">
        <f>IF(AND(ISNUMBER(B8),ISNUMBER(D8),ISNUMBER(E8),D8&gt;0,E8&gt;0),IF(ISNUMBER(C8),C8,B8),"")</f>
        <v/>
      </c>
      <c r="M8" s="12">
        <f>IF(AND(ISNUMBER(B8),ISNUMBER(D8),ISNUMBER(E8),D8&gt;0,E8&gt;0),K8-L8,"")</f>
        <v/>
      </c>
      <c r="N8" s="13">
        <f>IF(AND(ISNUMBER(B8),ISNUMBER(D8),ISNUMBER(E8),D8&gt;0,E8&gt;0),IF(M8&lt;=0,0,RATE(E8,-(D8+J8/E8),L8-N(F8))*12),"")</f>
        <v/>
      </c>
      <c r="O8">
        <f>IF(AND(ISNUMBER(B8),ISNUMBER(D8),ISNUMBER(E8),D8&gt;0,E8&gt;0),IF(M8&lt;=0,"No extra cost on these numbers.","This 'free' EMI costs you ₹"&amp;TEXT(M8,"#,##0")&amp;", which is about "&amp;TEXT(N8,"0.0%")&amp;" a year."),"")</f>
        <v/>
      </c>
    </row>
    <row r="9">
      <c r="A9" s="8" t="inlineStr">
        <is>
          <t>Offer 5</t>
        </is>
      </c>
      <c r="B9" s="9" t="n"/>
      <c r="C9" s="9" t="n"/>
      <c r="D9" s="9" t="n"/>
      <c r="E9" s="10" t="n"/>
      <c r="F9" s="9" t="n"/>
      <c r="G9" s="9" t="n"/>
      <c r="H9" s="11" t="n"/>
      <c r="I9" s="12">
        <f>IF(AND(AND(ISNUMBER(B9),ISNUMBER(D9),ISNUMBER(E9),D9&gt;0,E9&gt;0),ISNUMBER(H9),N(H9)&gt;0),D9*E9-PV(H9/12,E9,-D9),"")</f>
        <v/>
      </c>
      <c r="J9" s="12">
        <f>IF(AND(ISNUMBER(B9),ISNUMBER(D9),ISNUMBER(E9),D9&gt;0,E9&gt;0),IF(ISNUMBER(G9),G9,IF(I9="",0,0.18*I9)),"")</f>
        <v/>
      </c>
      <c r="K9" s="12">
        <f>IF(AND(ISNUMBER(B9),ISNUMBER(D9),ISNUMBER(E9),D9&gt;0,E9&gt;0),D9*E9+N(F9)+J9,"")</f>
        <v/>
      </c>
      <c r="L9" s="12">
        <f>IF(AND(ISNUMBER(B9),ISNUMBER(D9),ISNUMBER(E9),D9&gt;0,E9&gt;0),IF(ISNUMBER(C9),C9,B9),"")</f>
        <v/>
      </c>
      <c r="M9" s="12">
        <f>IF(AND(ISNUMBER(B9),ISNUMBER(D9),ISNUMBER(E9),D9&gt;0,E9&gt;0),K9-L9,"")</f>
        <v/>
      </c>
      <c r="N9" s="13">
        <f>IF(AND(ISNUMBER(B9),ISNUMBER(D9),ISNUMBER(E9),D9&gt;0,E9&gt;0),IF(M9&lt;=0,0,RATE(E9,-(D9+J9/E9),L9-N(F9))*12),"")</f>
        <v/>
      </c>
      <c r="O9">
        <f>IF(AND(ISNUMBER(B9),ISNUMBER(D9),ISNUMBER(E9),D9&gt;0,E9&gt;0),IF(M9&lt;=0,"No extra cost on these numbers.","This 'free' EMI costs you ₹"&amp;TEXT(M9,"#,##0")&amp;", which is about "&amp;TEXT(N9,"0.0%")&amp;" a year."),"")</f>
        <v/>
      </c>
    </row>
    <row r="10">
      <c r="A10" s="8" t="inlineStr">
        <is>
          <t>Offer 6</t>
        </is>
      </c>
      <c r="B10" s="9" t="n"/>
      <c r="C10" s="9" t="n"/>
      <c r="D10" s="9" t="n"/>
      <c r="E10" s="10" t="n"/>
      <c r="F10" s="9" t="n"/>
      <c r="G10" s="9" t="n"/>
      <c r="H10" s="11" t="n"/>
      <c r="I10" s="12">
        <f>IF(AND(AND(ISNUMBER(B10),ISNUMBER(D10),ISNUMBER(E10),D10&gt;0,E10&gt;0),ISNUMBER(H10),N(H10)&gt;0),D10*E10-PV(H10/12,E10,-D10),"")</f>
        <v/>
      </c>
      <c r="J10" s="12">
        <f>IF(AND(ISNUMBER(B10),ISNUMBER(D10),ISNUMBER(E10),D10&gt;0,E10&gt;0),IF(ISNUMBER(G10),G10,IF(I10="",0,0.18*I10)),"")</f>
        <v/>
      </c>
      <c r="K10" s="12">
        <f>IF(AND(ISNUMBER(B10),ISNUMBER(D10),ISNUMBER(E10),D10&gt;0,E10&gt;0),D10*E10+N(F10)+J10,"")</f>
        <v/>
      </c>
      <c r="L10" s="12">
        <f>IF(AND(ISNUMBER(B10),ISNUMBER(D10),ISNUMBER(E10),D10&gt;0,E10&gt;0),IF(ISNUMBER(C10),C10,B10),"")</f>
        <v/>
      </c>
      <c r="M10" s="12">
        <f>IF(AND(ISNUMBER(B10),ISNUMBER(D10),ISNUMBER(E10),D10&gt;0,E10&gt;0),K10-L10,"")</f>
        <v/>
      </c>
      <c r="N10" s="13">
        <f>IF(AND(ISNUMBER(B10),ISNUMBER(D10),ISNUMBER(E10),D10&gt;0,E10&gt;0),IF(M10&lt;=0,0,RATE(E10,-(D10+J10/E10),L10-N(F10))*12),"")</f>
        <v/>
      </c>
      <c r="O10">
        <f>IF(AND(ISNUMBER(B10),ISNUMBER(D10),ISNUMBER(E10),D10&gt;0,E10&gt;0),IF(M10&lt;=0,"No extra cost on these numbers.","This 'free' EMI costs you ₹"&amp;TEXT(M10,"#,##0")&amp;", which is about "&amp;TEXT(N10,"0.0%")&amp;" a year."),"")</f>
        <v/>
      </c>
    </row>
    <row r="12">
      <c r="A12" s="14" t="inlineStr">
        <is>
          <t>Blue numbers on yellow are yours to change. Black numbers are formulas.</t>
        </is>
      </c>
    </row>
    <row r="13">
      <c r="A13" s="14" t="inlineStr">
        <is>
          <t>The shop shows 0%. The bank's rate behind it is in your card's EMI terms or the bank's EMI confirmation; enter it only if you don't have the statement yet (e.g. 15%).</t>
        </is>
      </c>
    </row>
    <row r="14">
      <c r="A14" s="14" t="inlineStr">
        <is>
          <t>Education only. No bank, card or seller is named or recommended. chillartheory.com · CC BY 4.0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0" customWidth="1" min="4" max="4"/>
    <col width="8" customWidth="1" min="5" max="5"/>
    <col width="15" customWidth="1" min="6" max="6"/>
    <col width="15" customWidth="1" min="7" max="7"/>
    <col width="14" customWidth="1" min="8" max="8"/>
    <col width="15" customWidth="1" min="9" max="9"/>
    <col width="13" customWidth="1" min="10" max="10"/>
    <col width="13" customWidth="1" min="11" max="11"/>
    <col width="13" customWidth="1" min="12" max="12"/>
    <col width="13" customWidth="1" min="13" max="13"/>
    <col width="10" customWidth="1" min="14" max="14"/>
    <col width="60" customWidth="1" min="15" max="15"/>
  </cols>
  <sheetData>
    <row r="1">
      <c r="A1" s="5" t="inlineStr">
        <is>
          <t>Hand-checked cases (v1.0, 11 Oct 2026)</t>
        </is>
      </c>
    </row>
    <row r="2">
      <c r="A2" s="6" t="inlineStr">
        <is>
          <t>Type only in the yellow cells. Amounts in rupees.</t>
        </is>
      </c>
    </row>
    <row r="4" ht="58" customHeight="1">
      <c r="A4" s="7" t="inlineStr">
        <is>
          <t>Offer</t>
        </is>
      </c>
      <c r="B4" s="7" t="inlineStr">
        <is>
          <t>Sticker price (₹)</t>
        </is>
      </c>
      <c r="C4" s="7" t="inlineStr">
        <is>
          <t>Pay-now price (₹, blank if none)</t>
        </is>
      </c>
      <c r="D4" s="7" t="inlineStr">
        <is>
          <t>EMI (₹)</t>
        </is>
      </c>
      <c r="E4" s="7" t="inlineStr">
        <is>
          <t>Months</t>
        </is>
      </c>
      <c r="F4" s="7" t="inlineStr">
        <is>
          <t>Processing fee you paid, with GST (₹)</t>
        </is>
      </c>
      <c r="G4" s="7" t="inlineStr">
        <is>
          <t>GST on interest from your statement (₹)</t>
        </is>
      </c>
      <c r="H4" s="7" t="inlineStr">
        <is>
          <t>Bank's rate behind the 0% (% a year, optional; not shown at the shop)</t>
        </is>
      </c>
      <c r="I4" s="7" t="inlineStr">
        <is>
          <t>Interest the bank books behind the 0%, estimate (₹)</t>
        </is>
      </c>
      <c r="J4" s="7" t="inlineStr">
        <is>
          <t>GST on interest used (₹)</t>
        </is>
      </c>
      <c r="K4" s="7" t="inlineStr">
        <is>
          <t>Total you pay (₹)</t>
        </is>
      </c>
      <c r="L4" s="7" t="inlineStr">
        <is>
          <t>Pay-now price used (₹)</t>
        </is>
      </c>
      <c r="M4" s="7" t="inlineStr">
        <is>
          <t>Extra you pay (₹)</t>
        </is>
      </c>
      <c r="N4" s="7" t="inlineStr">
        <is>
          <t>Yearly rate</t>
        </is>
      </c>
      <c r="O4" s="7" t="inlineStr">
        <is>
          <t>In plain words</t>
        </is>
      </c>
    </row>
    <row r="5">
      <c r="A5" s="8" t="inlineStr">
        <is>
          <t>1. Issue example</t>
        </is>
      </c>
      <c r="B5" s="9" t="n">
        <v>60000</v>
      </c>
      <c r="C5" s="9" t="n"/>
      <c r="D5" s="9" t="n">
        <v>10000</v>
      </c>
      <c r="E5" s="10" t="n">
        <v>6</v>
      </c>
      <c r="F5" s="9" t="n">
        <v>234.82</v>
      </c>
      <c r="G5" s="9" t="n"/>
      <c r="H5" s="11" t="n">
        <v>0.15</v>
      </c>
      <c r="I5" s="12">
        <f>IF(AND(AND(ISNUMBER(B5),ISNUMBER(D5),ISNUMBER(E5),D5&gt;0,E5&gt;0),ISNUMBER(H5),N(H5)&gt;0),D5*E5-PV(H5/12,E5,-D5),"")</f>
        <v/>
      </c>
      <c r="J5" s="12">
        <f>IF(AND(ISNUMBER(B5),ISNUMBER(D5),ISNUMBER(E5),D5&gt;0,E5&gt;0),IF(ISNUMBER(G5),G5,IF(I5="",0,0.18*I5)),"")</f>
        <v/>
      </c>
      <c r="K5" s="12">
        <f>IF(AND(ISNUMBER(B5),ISNUMBER(D5),ISNUMBER(E5),D5&gt;0,E5&gt;0),D5*E5+N(F5)+J5,"")</f>
        <v/>
      </c>
      <c r="L5" s="12">
        <f>IF(AND(ISNUMBER(B5),ISNUMBER(D5),ISNUMBER(E5),D5&gt;0,E5&gt;0),IF(ISNUMBER(C5),C5,B5),"")</f>
        <v/>
      </c>
      <c r="M5" s="12">
        <f>IF(AND(ISNUMBER(B5),ISNUMBER(D5),ISNUMBER(E5),D5&gt;0,E5&gt;0),K5-L5,"")</f>
        <v/>
      </c>
      <c r="N5" s="13">
        <f>IF(AND(ISNUMBER(B5),ISNUMBER(D5),ISNUMBER(E5),D5&gt;0,E5&gt;0),IF(M5&lt;=0,0,RATE(E5,-(D5+J5/E5),L5-N(F5))*12),"")</f>
        <v/>
      </c>
      <c r="O5">
        <f>IF(AND(ISNUMBER(B5),ISNUMBER(D5),ISNUMBER(E5),D5&gt;0,E5&gt;0),IF(M5&lt;=0,"No extra cost on these numbers.","This 'free' EMI costs you ₹"&amp;TEXT(M5,"#,##0")&amp;", which is about "&amp;TEXT(N5,"0.0%")&amp;" a year."),"")</f>
        <v/>
      </c>
    </row>
    <row r="6">
      <c r="A6" s="8" t="inlineStr">
        <is>
          <t>2. With 5% pay-now discount</t>
        </is>
      </c>
      <c r="B6" s="9" t="n">
        <v>60000</v>
      </c>
      <c r="C6" s="9" t="n">
        <v>57000</v>
      </c>
      <c r="D6" s="9" t="n">
        <v>10000</v>
      </c>
      <c r="E6" s="10" t="n">
        <v>6</v>
      </c>
      <c r="F6" s="9" t="n">
        <v>234.82</v>
      </c>
      <c r="G6" s="9" t="n"/>
      <c r="H6" s="11" t="n">
        <v>0.15</v>
      </c>
      <c r="I6" s="12">
        <f>IF(AND(AND(ISNUMBER(B6),ISNUMBER(D6),ISNUMBER(E6),D6&gt;0,E6&gt;0),ISNUMBER(H6),N(H6)&gt;0),D6*E6-PV(H6/12,E6,-D6),"")</f>
        <v/>
      </c>
      <c r="J6" s="12">
        <f>IF(AND(ISNUMBER(B6),ISNUMBER(D6),ISNUMBER(E6),D6&gt;0,E6&gt;0),IF(ISNUMBER(G6),G6,IF(I6="",0,0.18*I6)),"")</f>
        <v/>
      </c>
      <c r="K6" s="12">
        <f>IF(AND(ISNUMBER(B6),ISNUMBER(D6),ISNUMBER(E6),D6&gt;0,E6&gt;0),D6*E6+N(F6)+J6,"")</f>
        <v/>
      </c>
      <c r="L6" s="12">
        <f>IF(AND(ISNUMBER(B6),ISNUMBER(D6),ISNUMBER(E6),D6&gt;0,E6&gt;0),IF(ISNUMBER(C6),C6,B6),"")</f>
        <v/>
      </c>
      <c r="M6" s="12">
        <f>IF(AND(ISNUMBER(B6),ISNUMBER(D6),ISNUMBER(E6),D6&gt;0,E6&gt;0),K6-L6,"")</f>
        <v/>
      </c>
      <c r="N6" s="13">
        <f>IF(AND(ISNUMBER(B6),ISNUMBER(D6),ISNUMBER(E6),D6&gt;0,E6&gt;0),IF(M6&lt;=0,0,RATE(E6,-(D6+J6/E6),L6-N(F6))*12),"")</f>
        <v/>
      </c>
      <c r="O6">
        <f>IF(AND(ISNUMBER(B6),ISNUMBER(D6),ISNUMBER(E6),D6&gt;0,E6&gt;0),IF(M6&lt;=0,"No extra cost on these numbers.","This 'free' EMI costs you ₹"&amp;TEXT(M6,"#,##0")&amp;", which is about "&amp;TEXT(N6,"0.0%")&amp;" a year."),"")</f>
        <v/>
      </c>
    </row>
    <row r="7">
      <c r="A7" s="8" t="inlineStr">
        <is>
          <t>3. GST from statement</t>
        </is>
      </c>
      <c r="B7" s="9" t="n">
        <v>30000</v>
      </c>
      <c r="C7" s="9" t="n"/>
      <c r="D7" s="9" t="n">
        <v>5000</v>
      </c>
      <c r="E7" s="10" t="n">
        <v>6</v>
      </c>
      <c r="F7" s="9" t="n">
        <v>0</v>
      </c>
      <c r="G7" s="9" t="n">
        <v>120</v>
      </c>
      <c r="H7" s="11" t="n"/>
      <c r="I7" s="12">
        <f>IF(AND(AND(ISNUMBER(B7),ISNUMBER(D7),ISNUMBER(E7),D7&gt;0,E7&gt;0),ISNUMBER(H7),N(H7)&gt;0),D7*E7-PV(H7/12,E7,-D7),"")</f>
        <v/>
      </c>
      <c r="J7" s="12">
        <f>IF(AND(ISNUMBER(B7),ISNUMBER(D7),ISNUMBER(E7),D7&gt;0,E7&gt;0),IF(ISNUMBER(G7),G7,IF(I7="",0,0.18*I7)),"")</f>
        <v/>
      </c>
      <c r="K7" s="12">
        <f>IF(AND(ISNUMBER(B7),ISNUMBER(D7),ISNUMBER(E7),D7&gt;0,E7&gt;0),D7*E7+N(F7)+J7,"")</f>
        <v/>
      </c>
      <c r="L7" s="12">
        <f>IF(AND(ISNUMBER(B7),ISNUMBER(D7),ISNUMBER(E7),D7&gt;0,E7&gt;0),IF(ISNUMBER(C7),C7,B7),"")</f>
        <v/>
      </c>
      <c r="M7" s="12">
        <f>IF(AND(ISNUMBER(B7),ISNUMBER(D7),ISNUMBER(E7),D7&gt;0,E7&gt;0),K7-L7,"")</f>
        <v/>
      </c>
      <c r="N7" s="13">
        <f>IF(AND(ISNUMBER(B7),ISNUMBER(D7),ISNUMBER(E7),D7&gt;0,E7&gt;0),IF(M7&lt;=0,0,RATE(E7,-(D7+J7/E7),L7-N(F7))*12),"")</f>
        <v/>
      </c>
      <c r="O7">
        <f>IF(AND(ISNUMBER(B7),ISNUMBER(D7),ISNUMBER(E7),D7&gt;0,E7&gt;0),IF(M7&lt;=0,"No extra cost on these numbers.","This 'free' EMI costs you ₹"&amp;TEXT(M7,"#,##0")&amp;", which is about "&amp;TEXT(N7,"0.0%")&amp;" a year."),"")</f>
        <v/>
      </c>
    </row>
    <row r="8">
      <c r="A8" s="8" t="inlineStr">
        <is>
          <t>4. Truly zero extra</t>
        </is>
      </c>
      <c r="B8" s="9" t="n">
        <v>12000</v>
      </c>
      <c r="C8" s="9" t="n"/>
      <c r="D8" s="9" t="n">
        <v>2000</v>
      </c>
      <c r="E8" s="10" t="n">
        <v>6</v>
      </c>
      <c r="F8" s="9" t="n">
        <v>0</v>
      </c>
      <c r="G8" s="9" t="n">
        <v>0</v>
      </c>
      <c r="H8" s="11" t="n"/>
      <c r="I8" s="12">
        <f>IF(AND(AND(ISNUMBER(B8),ISNUMBER(D8),ISNUMBER(E8),D8&gt;0,E8&gt;0),ISNUMBER(H8),N(H8)&gt;0),D8*E8-PV(H8/12,E8,-D8),"")</f>
        <v/>
      </c>
      <c r="J8" s="12">
        <f>IF(AND(ISNUMBER(B8),ISNUMBER(D8),ISNUMBER(E8),D8&gt;0,E8&gt;0),IF(ISNUMBER(G8),G8,IF(I8="",0,0.18*I8)),"")</f>
        <v/>
      </c>
      <c r="K8" s="12">
        <f>IF(AND(ISNUMBER(B8),ISNUMBER(D8),ISNUMBER(E8),D8&gt;0,E8&gt;0),D8*E8+N(F8)+J8,"")</f>
        <v/>
      </c>
      <c r="L8" s="12">
        <f>IF(AND(ISNUMBER(B8),ISNUMBER(D8),ISNUMBER(E8),D8&gt;0,E8&gt;0),IF(ISNUMBER(C8),C8,B8),"")</f>
        <v/>
      </c>
      <c r="M8" s="12">
        <f>IF(AND(ISNUMBER(B8),ISNUMBER(D8),ISNUMBER(E8),D8&gt;0,E8&gt;0),K8-L8,"")</f>
        <v/>
      </c>
      <c r="N8" s="13">
        <f>IF(AND(ISNUMBER(B8),ISNUMBER(D8),ISNUMBER(E8),D8&gt;0,E8&gt;0),IF(M8&lt;=0,0,RATE(E8,-(D8+J8/E8),L8-N(F8))*12),"")</f>
        <v/>
      </c>
      <c r="O8">
        <f>IF(AND(ISNUMBER(B8),ISNUMBER(D8),ISNUMBER(E8),D8&gt;0,E8&gt;0),IF(M8&lt;=0,"No extra cost on these numbers.","This 'free' EMI costs you ₹"&amp;TEXT(M8,"#,##0")&amp;", which is about "&amp;TEXT(N8,"0.0%")&amp;" a year."),"")</f>
        <v/>
      </c>
    </row>
    <row r="9">
      <c r="A9" s="8" t="inlineStr">
        <is>
          <t>5. 12 months, 3% discount</t>
        </is>
      </c>
      <c r="B9" s="9" t="n">
        <v>90000</v>
      </c>
      <c r="C9" s="9" t="n">
        <v>87300</v>
      </c>
      <c r="D9" s="9" t="n">
        <v>7500</v>
      </c>
      <c r="E9" s="10" t="n">
        <v>12</v>
      </c>
      <c r="F9" s="9" t="n">
        <v>590</v>
      </c>
      <c r="G9" s="9" t="n"/>
      <c r="H9" s="11" t="n">
        <v>0.16</v>
      </c>
      <c r="I9" s="12">
        <f>IF(AND(AND(ISNUMBER(B9),ISNUMBER(D9),ISNUMBER(E9),D9&gt;0,E9&gt;0),ISNUMBER(H9),N(H9)&gt;0),D9*E9-PV(H9/12,E9,-D9),"")</f>
        <v/>
      </c>
      <c r="J9" s="12">
        <f>IF(AND(ISNUMBER(B9),ISNUMBER(D9),ISNUMBER(E9),D9&gt;0,E9&gt;0),IF(ISNUMBER(G9),G9,IF(I9="",0,0.18*I9)),"")</f>
        <v/>
      </c>
      <c r="K9" s="12">
        <f>IF(AND(ISNUMBER(B9),ISNUMBER(D9),ISNUMBER(E9),D9&gt;0,E9&gt;0),D9*E9+N(F9)+J9,"")</f>
        <v/>
      </c>
      <c r="L9" s="12">
        <f>IF(AND(ISNUMBER(B9),ISNUMBER(D9),ISNUMBER(E9),D9&gt;0,E9&gt;0),IF(ISNUMBER(C9),C9,B9),"")</f>
        <v/>
      </c>
      <c r="M9" s="12">
        <f>IF(AND(ISNUMBER(B9),ISNUMBER(D9),ISNUMBER(E9),D9&gt;0,E9&gt;0),K9-L9,"")</f>
        <v/>
      </c>
      <c r="N9" s="13">
        <f>IF(AND(ISNUMBER(B9),ISNUMBER(D9),ISNUMBER(E9),D9&gt;0,E9&gt;0),IF(M9&lt;=0,0,RATE(E9,-(D9+J9/E9),L9-N(F9))*12),"")</f>
        <v/>
      </c>
      <c r="O9">
        <f>IF(AND(ISNUMBER(B9),ISNUMBER(D9),ISNUMBER(E9),D9&gt;0,E9&gt;0),IF(M9&lt;=0,"No extra cost on these numbers.","This 'free' EMI costs you ₹"&amp;TEXT(M9,"#,##0")&amp;", which is about "&amp;TEXT(N9,"0.0%")&amp;" a year."),"")</f>
        <v/>
      </c>
    </row>
    <row r="10">
      <c r="A10" s="8" t="inlineStr">
        <is>
          <t>6. Blank row</t>
        </is>
      </c>
      <c r="B10" s="9" t="n"/>
      <c r="C10" s="9" t="n"/>
      <c r="D10" s="9" t="n"/>
      <c r="E10" s="10" t="n"/>
      <c r="F10" s="9" t="n"/>
      <c r="G10" s="9" t="n"/>
      <c r="H10" s="11" t="n"/>
      <c r="I10" s="12">
        <f>IF(AND(AND(ISNUMBER(B10),ISNUMBER(D10),ISNUMBER(E10),D10&gt;0,E10&gt;0),ISNUMBER(H10),N(H10)&gt;0),D10*E10-PV(H10/12,E10,-D10),"")</f>
        <v/>
      </c>
      <c r="J10" s="12">
        <f>IF(AND(ISNUMBER(B10),ISNUMBER(D10),ISNUMBER(E10),D10&gt;0,E10&gt;0),IF(ISNUMBER(G10),G10,IF(I10="",0,0.18*I10)),"")</f>
        <v/>
      </c>
      <c r="K10" s="12">
        <f>IF(AND(ISNUMBER(B10),ISNUMBER(D10),ISNUMBER(E10),D10&gt;0,E10&gt;0),D10*E10+N(F10)+J10,"")</f>
        <v/>
      </c>
      <c r="L10" s="12">
        <f>IF(AND(ISNUMBER(B10),ISNUMBER(D10),ISNUMBER(E10),D10&gt;0,E10&gt;0),IF(ISNUMBER(C10),C10,B10),"")</f>
        <v/>
      </c>
      <c r="M10" s="12">
        <f>IF(AND(ISNUMBER(B10),ISNUMBER(D10),ISNUMBER(E10),D10&gt;0,E10&gt;0),K10-L10,"")</f>
        <v/>
      </c>
      <c r="N10" s="13">
        <f>IF(AND(ISNUMBER(B10),ISNUMBER(D10),ISNUMBER(E10),D10&gt;0,E10&gt;0),IF(M10&lt;=0,0,RATE(E10,-(D10+J10/E10),L10-N(F10))*12),"")</f>
        <v/>
      </c>
      <c r="O10">
        <f>IF(AND(ISNUMBER(B10),ISNUMBER(D10),ISNUMBER(E10),D10&gt;0,E10&gt;0),IF(M10&lt;=0,"No extra cost on these numbers.","This 'free' EMI costs you ₹"&amp;TEXT(M10,"#,##0")&amp;", which is about "&amp;TEXT(N10,"0.0%")&amp;" a year."),"")</f>
        <v/>
      </c>
    </row>
    <row r="12">
      <c r="A12" s="14" t="inlineStr">
        <is>
          <t>Blue numbers on yellow are yours to change. Black numbers are formulas.</t>
        </is>
      </c>
    </row>
    <row r="13">
      <c r="A13" s="14" t="inlineStr">
        <is>
          <t>The shop shows 0%. The bank's rate behind it is in your card's EMI terms or the bank's EMI confirmation; enter it only if you don't have the statement yet (e.g. 15%).</t>
        </is>
      </c>
    </row>
    <row r="14">
      <c r="A14" s="14" t="inlineStr">
        <is>
          <t>Education only. No bank, card or seller is named or recommended. chillartheory.com · CC BY 4.0</t>
        </is>
      </c>
    </row>
    <row r="17">
      <c r="A17" s="8" t="inlineStr">
        <is>
          <t>Expected, worked by hand:</t>
        </is>
      </c>
    </row>
    <row r="18">
      <c r="A18" s="8" t="inlineStr">
        <is>
          <t>Case 1</t>
        </is>
      </c>
      <c r="B18" s="15" t="inlineStr">
        <is>
          <t>interest ≈ ₹2,540, GST ≈ ₹457, total ≈ ₹60,692, extra ≈ ₹692, yearly rate ≈ 4.0%</t>
        </is>
      </c>
    </row>
    <row r="19">
      <c r="A19" s="8" t="inlineStr">
        <is>
          <t>Case 2</t>
        </is>
      </c>
      <c r="B19" s="15" t="inlineStr">
        <is>
          <t>extra ≈ ₹3,692, yearly rate ≈ 22.0%</t>
        </is>
      </c>
    </row>
    <row r="20">
      <c r="A20" s="8" t="inlineStr">
        <is>
          <t>Case 3</t>
        </is>
      </c>
      <c r="B20" s="15" t="inlineStr">
        <is>
          <t>total ₹30,120, extra ₹120</t>
        </is>
      </c>
    </row>
    <row r="21">
      <c r="A21" s="8" t="inlineStr">
        <is>
          <t>Case 4</t>
        </is>
      </c>
      <c r="B21" s="15" t="inlineStr">
        <is>
          <t>extra 0, 'No extra cost'</t>
        </is>
      </c>
    </row>
    <row r="22">
      <c r="A22" s="8" t="inlineStr">
        <is>
          <t>Case 5</t>
        </is>
      </c>
      <c r="B22" s="15" t="inlineStr">
        <is>
          <t>see test-notes.md</t>
        </is>
      </c>
    </row>
    <row r="23">
      <c r="A23" s="8" t="inlineStr">
        <is>
          <t>Case 6</t>
        </is>
      </c>
      <c r="B23" s="15" t="inlineStr">
        <is>
          <t>all blanks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2026-10-13T14:09:01Z</dcterms:created>
  <dcterms:modified xmlns:dcterms="http://purl.org/dc/terms/" xmlns:xsi="http://www.w3.org/2001/XMLSchema-instance" xsi:type="dcterms:W3CDTF">2026-10-16T15:05:46Z</dcterms:modified>
</cp:coreProperties>
</file>