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How to use" sheetId="2" state="visible" r:id="rId2"/>
    <sheet xmlns:r="http://schemas.openxmlformats.org/officeDocument/2006/relationships" name="Calculator" sheetId="3" state="visible" r:id="rId3"/>
    <sheet xmlns:r="http://schemas.openxmlformats.org/officeDocument/2006/relationships" name="Minimum due only" sheetId="4" state="visible" r:id="rId4"/>
    <sheet xmlns:r="http://schemas.openxmlformats.org/officeDocument/2006/relationships" name="Fixed payment" sheetId="5" state="visible" r:id="rId5"/>
    <sheet xmlns:r="http://schemas.openxmlformats.org/officeDocument/2006/relationships" name="Rules" sheetId="6" state="visible" r:id="rId6"/>
    <sheet xmlns:r="http://schemas.openxmlformats.org/officeDocument/2006/relationships" name="Test cas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000000"/>
  </numFmts>
  <fonts count="25">
    <font>
      <name val="Calibri"/>
      <family val="2"/>
      <color theme="1"/>
      <sz val="11"/>
      <scheme val="minor"/>
    </font>
    <font>
      <name val="Arial"/>
      <b val="1"/>
      <color rgb="0014213D"/>
      <sz val="13"/>
    </font>
    <font>
      <name val="Arial"/>
      <i val="1"/>
      <sz val="10"/>
    </font>
    <font>
      <name val="Arial"/>
      <b val="1"/>
      <color rgb="00FFFFFF"/>
    </font>
    <font>
      <name val="Arial"/>
      <color rgb="000000FF"/>
    </font>
    <font>
      <name val="Arial"/>
    </font>
    <font>
      <name val="Arial"/>
      <sz val="9"/>
    </font>
    <font>
      <name val="Arial"/>
      <i val="1"/>
      <sz val="9"/>
    </font>
    <font>
      <name val="Arial"/>
      <b val="1"/>
      <color rgb="0014213D"/>
      <sz val="14"/>
    </font>
    <font>
      <name val="Arial"/>
      <b val="1"/>
      <color rgb="00FF5D8F"/>
    </font>
    <font>
      <name val="Arial"/>
      <b val="1"/>
      <color rgb="000000FF"/>
    </font>
    <font>
      <name val="Arial"/>
      <color rgb="00555555"/>
      <sz val="9"/>
    </font>
    <font>
      <name val="Arial"/>
      <sz val="10"/>
    </font>
    <font>
      <name val="Arial"/>
      <b val="1"/>
      <color rgb="0014213D"/>
    </font>
    <font>
      <name val="Arial"/>
      <b val="1"/>
      <color rgb="0014213D"/>
      <sz val="12"/>
    </font>
    <font>
      <name val="Arial"/>
      <b val="1"/>
      <color rgb="0014213D"/>
      <sz val="22"/>
    </font>
    <font>
      <name val="Arial"/>
      <color rgb="0014213D"/>
      <sz val="13"/>
    </font>
    <font>
      <name val="Arial"/>
      <color rgb="00555555"/>
      <sz val="10"/>
    </font>
    <font>
      <name val="Arial"/>
      <i val="1"/>
      <color rgb="000E7C7B"/>
      <sz val="13"/>
    </font>
    <font>
      <name val="Arial"/>
      <b val="1"/>
      <color rgb="00FF5D8F"/>
      <sz val="12"/>
    </font>
    <font>
      <name val="Arial"/>
      <sz val="11"/>
    </font>
    <font>
      <name val="Arial"/>
      <b val="1"/>
      <color rgb="00FF5D8F"/>
      <sz val="12"/>
      <u val="single"/>
    </font>
    <font>
      <name val="Arial"/>
      <color rgb="000E7C7B"/>
      <sz val="10"/>
      <u val="single"/>
    </font>
    <font>
      <name val="Arial"/>
      <i val="1"/>
      <color rgb="00555555"/>
      <sz val="9"/>
    </font>
    <font>
      <name val="Arial"/>
      <color rgb="00222222"/>
      <sz val="11"/>
    </font>
  </fonts>
  <fills count="7">
    <fill>
      <patternFill/>
    </fill>
    <fill>
      <patternFill patternType="gray125"/>
    </fill>
    <fill>
      <patternFill patternType="solid">
        <fgColor rgb="0014213D"/>
      </patternFill>
    </fill>
    <fill>
      <patternFill patternType="solid">
        <fgColor rgb="00FFF2B3"/>
      </patternFill>
    </fill>
    <fill>
      <patternFill patternType="solid">
        <fgColor rgb="00D5ECEB"/>
      </patternFill>
    </fill>
    <fill>
      <patternFill patternType="solid">
        <fgColor rgb="000E7C7B"/>
      </patternFill>
    </fill>
    <fill>
      <patternFill patternType="solid">
        <fgColor rgb="00FBF7EF"/>
      </patternFill>
    </fill>
  </fills>
  <borders count="1">
    <border>
      <left/>
      <right/>
      <top/>
      <bottom/>
      <diagonal/>
    </border>
  </borders>
  <cellStyleXfs count="1">
    <xf numFmtId="0" fontId="0" fillId="0" borderId="0"/>
  </cellStyleXfs>
  <cellXfs count="38">
    <xf numFmtId="0" fontId="0" fillId="0" borderId="0" pivotButton="0" quotePrefix="0" xfId="0"/>
    <xf numFmtId="0" fontId="0" fillId="5" borderId="0" pivotButton="0" quotePrefix="0" xfId="0"/>
    <xf numFmtId="0" fontId="0" fillId="6" borderId="0" pivotButton="0" quotePrefix="0" xfId="0"/>
    <xf numFmtId="0" fontId="15" fillId="6" borderId="0" pivotButton="0" quotePrefix="0" xfId="0"/>
    <xf numFmtId="0" fontId="16" fillId="6" borderId="0" pivotButton="0" quotePrefix="0" xfId="0"/>
    <xf numFmtId="0" fontId="17" fillId="6" borderId="0" pivotButton="0" quotePrefix="0" xfId="0"/>
    <xf numFmtId="0" fontId="18" fillId="6" borderId="0" pivotButton="0" quotePrefix="0" xfId="0"/>
    <xf numFmtId="0" fontId="19" fillId="6" borderId="0" pivotButton="0" quotePrefix="0" xfId="0"/>
    <xf numFmtId="0" fontId="20" fillId="6" borderId="0" pivotButton="0" quotePrefix="0" xfId="0"/>
    <xf numFmtId="0" fontId="14" fillId="6" borderId="0" pivotButton="0" quotePrefix="0" xfId="0"/>
    <xf numFmtId="0" fontId="21" fillId="6" borderId="0" pivotButton="0" quotePrefix="0" xfId="0"/>
    <xf numFmtId="0" fontId="22" fillId="6" borderId="0" pivotButton="0" quotePrefix="0" xfId="0"/>
    <xf numFmtId="0" fontId="11" fillId="6" borderId="0" pivotButton="0" quotePrefix="0" xfId="0"/>
    <xf numFmtId="0" fontId="23" fillId="6" borderId="0" pivotButton="0" quotePrefix="0" xfId="0"/>
    <xf numFmtId="0" fontId="1" fillId="0" borderId="0" applyAlignment="1" pivotButton="0" quotePrefix="0" xfId="0">
      <alignment vertical="top" wrapText="1"/>
    </xf>
    <xf numFmtId="0" fontId="24" fillId="0" borderId="0" applyAlignment="1" pivotButton="0" quotePrefix="0" xfId="0">
      <alignment vertical="top" wrapText="1"/>
    </xf>
    <xf numFmtId="0" fontId="8" fillId="0" borderId="0" pivotButton="0" quotePrefix="0" xfId="0"/>
    <xf numFmtId="0" fontId="2" fillId="0" borderId="0" pivotButton="0" quotePrefix="0" xfId="0"/>
    <xf numFmtId="0" fontId="9" fillId="0" borderId="0" pivotButton="0" quotePrefix="0" xfId="0"/>
    <xf numFmtId="0" fontId="5" fillId="0" borderId="0" pivotButton="0" quotePrefix="0" xfId="0"/>
    <xf numFmtId="3" fontId="10" fillId="3" borderId="0" pivotButton="0" quotePrefix="0" xfId="0"/>
    <xf numFmtId="0" fontId="11" fillId="0" borderId="0" pivotButton="0" quotePrefix="0" xfId="0"/>
    <xf numFmtId="164" fontId="10" fillId="3" borderId="0" pivotButton="0" quotePrefix="0" xfId="0"/>
    <xf numFmtId="1" fontId="10" fillId="3" borderId="0" pivotButton="0" quotePrefix="0" xfId="0"/>
    <xf numFmtId="0" fontId="12" fillId="0" borderId="0" pivotButton="0" quotePrefix="0" xfId="0"/>
    <xf numFmtId="165" fontId="12" fillId="0" borderId="0" pivotButton="0" quotePrefix="0" xfId="0"/>
    <xf numFmtId="164" fontId="12" fillId="0" borderId="0" pivotButton="0" quotePrefix="0" xfId="0"/>
    <xf numFmtId="4" fontId="12" fillId="0" borderId="0" pivotButton="0" quotePrefix="0" xfId="0"/>
    <xf numFmtId="0" fontId="13" fillId="0" borderId="0" pivotButton="0" quotePrefix="0" xfId="0"/>
    <xf numFmtId="1" fontId="14" fillId="4" borderId="0" pivotButton="0" quotePrefix="0" xfId="0"/>
    <xf numFmtId="4" fontId="14" fillId="4" borderId="0" pivotButton="0" quotePrefix="0" xfId="0"/>
    <xf numFmtId="0" fontId="7" fillId="0" borderId="0" pivotButton="0" quotePrefix="0" xfId="0"/>
    <xf numFmtId="0" fontId="14" fillId="0" borderId="0" pivotButton="0" quotePrefix="0" xfId="0"/>
    <xf numFmtId="0" fontId="3" fillId="2" borderId="0" pivotButton="0" quotePrefix="0" xfId="0"/>
    <xf numFmtId="0" fontId="1" fillId="0" borderId="0" pivotButton="0" quotePrefix="0" xfId="0"/>
    <xf numFmtId="164" fontId="4" fillId="0" borderId="0" pivotButton="0" quotePrefix="0" xfId="0"/>
    <xf numFmtId="0" fontId="6" fillId="0" borderId="0" pivotButton="0" quotePrefix="0" xfId="0"/>
    <xf numFmtId="1"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57500" cy="800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illartheory.com/#subscribe?utm_source=sheet&amp;utm_medium=download&amp;utm_campaign=tool-credit-card-minimum-due-calculator" TargetMode="External" Id="rId1"/><Relationship Type="http://schemas.openxmlformats.org/officeDocument/2006/relationships/hyperlink" Target="https://chillartheory.com/tools/credit-card-minimum-due-calculator/" TargetMode="External" Id="rId2"/><Relationship Type="http://schemas.openxmlformats.org/officeDocument/2006/relationships/drawing" Target="/xl/drawings/drawing1.xml" Id="rId3"/></Relationships>
</file>

<file path=xl/worksheets/sheet1.xml><?xml version="1.0" encoding="utf-8"?>
<worksheet xmlns="http://schemas.openxmlformats.org/spreadsheetml/2006/main">
  <sheetPr>
    <outlinePr summaryBelow="1" summaryRight="1"/>
    <pageSetUpPr fitToPage="1"/>
  </sheetPr>
  <dimension ref="A1:J39"/>
  <sheetViews>
    <sheetView showGridLines="0" workbookViewId="0">
      <selection activeCell="A1" sqref="A1"/>
    </sheetView>
  </sheetViews>
  <sheetFormatPr baseColWidth="8" defaultRowHeight="15"/>
  <cols>
    <col width="3" customWidth="1" min="1" max="1"/>
    <col width="110" customWidth="1" min="2" max="2"/>
  </cols>
  <sheetData>
    <row r="1">
      <c r="A1" s="1" t="n"/>
      <c r="B1" s="1" t="n"/>
      <c r="C1" s="1" t="n"/>
      <c r="D1" s="1" t="n"/>
      <c r="E1" s="1" t="n"/>
      <c r="F1" s="1" t="n"/>
      <c r="G1" s="1" t="n"/>
      <c r="H1" s="1" t="n"/>
      <c r="I1" s="1" t="n"/>
      <c r="J1" s="1" t="n"/>
    </row>
    <row r="2">
      <c r="A2" s="1" t="n"/>
      <c r="B2" s="1" t="n"/>
      <c r="C2" s="1" t="n"/>
      <c r="D2" s="1" t="n"/>
      <c r="E2" s="1" t="n"/>
      <c r="F2" s="1" t="n"/>
      <c r="G2" s="1" t="n"/>
      <c r="H2" s="1" t="n"/>
      <c r="I2" s="1" t="n"/>
      <c r="J2" s="1" t="n"/>
    </row>
    <row r="3">
      <c r="A3" s="1" t="n"/>
      <c r="B3" s="1" t="n"/>
      <c r="C3" s="1" t="n"/>
      <c r="D3" s="1" t="n"/>
      <c r="E3" s="1" t="n"/>
      <c r="F3" s="1" t="n"/>
      <c r="G3" s="1" t="n"/>
      <c r="H3" s="1" t="n"/>
      <c r="I3" s="1" t="n"/>
      <c r="J3" s="1" t="n"/>
    </row>
    <row r="4">
      <c r="A4" s="1" t="n"/>
      <c r="B4" s="1" t="n"/>
      <c r="C4" s="1" t="n"/>
      <c r="D4" s="1" t="n"/>
      <c r="E4" s="1" t="n"/>
      <c r="F4" s="1" t="n"/>
      <c r="G4" s="1" t="n"/>
      <c r="H4" s="1" t="n"/>
      <c r="I4" s="1" t="n"/>
      <c r="J4" s="1" t="n"/>
    </row>
    <row r="5">
      <c r="A5" s="1" t="n"/>
      <c r="B5" s="1" t="n"/>
      <c r="C5" s="1" t="n"/>
      <c r="D5" s="1" t="n"/>
      <c r="E5" s="1" t="n"/>
      <c r="F5" s="1" t="n"/>
      <c r="G5" s="1" t="n"/>
      <c r="H5" s="1" t="n"/>
      <c r="I5" s="1" t="n"/>
      <c r="J5" s="1" t="n"/>
    </row>
    <row r="6">
      <c r="A6" s="1" t="n"/>
      <c r="B6" s="1" t="n"/>
      <c r="C6" s="1" t="n"/>
      <c r="D6" s="1" t="n"/>
      <c r="E6" s="1" t="n"/>
      <c r="F6" s="1" t="n"/>
      <c r="G6" s="1" t="n"/>
      <c r="H6" s="1" t="n"/>
      <c r="I6" s="1" t="n"/>
      <c r="J6" s="1" t="n"/>
    </row>
    <row r="7">
      <c r="A7" s="1" t="n"/>
      <c r="B7" s="1" t="n"/>
      <c r="C7" s="1" t="n"/>
      <c r="D7" s="1" t="n"/>
      <c r="E7" s="1" t="n"/>
      <c r="F7" s="1" t="n"/>
      <c r="G7" s="1" t="n"/>
      <c r="H7" s="1" t="n"/>
      <c r="I7" s="1" t="n"/>
      <c r="J7" s="1" t="n"/>
    </row>
    <row r="8">
      <c r="A8" s="1" t="n"/>
      <c r="B8" s="1" t="n"/>
      <c r="C8" s="1" t="n"/>
      <c r="D8" s="1" t="n"/>
      <c r="E8" s="1" t="n"/>
      <c r="F8" s="1" t="n"/>
      <c r="G8" s="1" t="n"/>
      <c r="H8" s="1" t="n"/>
      <c r="I8" s="1" t="n"/>
      <c r="J8" s="1" t="n"/>
    </row>
    <row r="9">
      <c r="A9" s="2" t="n"/>
      <c r="B9" s="2" t="n"/>
      <c r="C9" s="2" t="n"/>
      <c r="D9" s="2" t="n"/>
      <c r="E9" s="2" t="n"/>
      <c r="F9" s="2" t="n"/>
      <c r="G9" s="2" t="n"/>
      <c r="H9" s="2" t="n"/>
      <c r="I9" s="2" t="n"/>
      <c r="J9" s="2" t="n"/>
    </row>
    <row r="10">
      <c r="A10" s="2" t="n"/>
      <c r="B10" s="3" t="inlineStr">
        <is>
          <t>Credit card minimum due calculator</t>
        </is>
      </c>
      <c r="C10" s="2" t="n"/>
      <c r="D10" s="2" t="n"/>
      <c r="E10" s="2" t="n"/>
      <c r="F10" s="2" t="n"/>
      <c r="G10" s="2" t="n"/>
      <c r="H10" s="2" t="n"/>
      <c r="I10" s="2" t="n"/>
      <c r="J10" s="2" t="n"/>
    </row>
    <row r="11">
      <c r="A11" s="2" t="n"/>
      <c r="B11" s="4" t="inlineStr">
        <is>
          <t>What paying only the minimum due costs in months, interest and GST, against paying a fixed amount.</t>
        </is>
      </c>
      <c r="C11" s="2" t="n"/>
      <c r="D11" s="2" t="n"/>
      <c r="E11" s="2" t="n"/>
      <c r="F11" s="2" t="n"/>
      <c r="G11" s="2" t="n"/>
      <c r="H11" s="2" t="n"/>
      <c r="I11" s="2" t="n"/>
      <c r="J11" s="2" t="n"/>
    </row>
    <row r="12">
      <c r="A12" s="2" t="n"/>
      <c r="B12" s="5" t="inlineStr">
        <is>
          <t>v1.0 · 30 October 2026 · rules last verified 30 October 2026</t>
        </is>
      </c>
      <c r="C12" s="2" t="n"/>
      <c r="D12" s="2" t="n"/>
      <c r="E12" s="2" t="n"/>
      <c r="F12" s="2" t="n"/>
      <c r="G12" s="2" t="n"/>
      <c r="H12" s="2" t="n"/>
      <c r="I12" s="2" t="n"/>
      <c r="J12" s="2" t="n"/>
    </row>
    <row r="13">
      <c r="A13" s="2" t="n"/>
      <c r="B13" s="2" t="n"/>
      <c r="C13" s="2" t="n"/>
      <c r="D13" s="2" t="n"/>
      <c r="E13" s="2" t="n"/>
      <c r="F13" s="2" t="n"/>
      <c r="G13" s="2" t="n"/>
      <c r="H13" s="2" t="n"/>
      <c r="I13" s="2" t="n"/>
      <c r="J13" s="2" t="n"/>
    </row>
    <row r="14">
      <c r="A14" s="2" t="n"/>
      <c r="B14" s="6" t="inlineStr">
        <is>
          <t>Big-world economics, counted in loose change.</t>
        </is>
      </c>
      <c r="C14" s="2" t="n"/>
      <c r="D14" s="2" t="n"/>
      <c r="E14" s="2" t="n"/>
      <c r="F14" s="2" t="n"/>
      <c r="G14" s="2" t="n"/>
      <c r="H14" s="2" t="n"/>
      <c r="I14" s="2" t="n"/>
      <c r="J14" s="2" t="n"/>
    </row>
    <row r="15">
      <c r="A15" s="2" t="n"/>
      <c r="B15" s="2" t="n"/>
      <c r="C15" s="2" t="n"/>
      <c r="D15" s="2" t="n"/>
      <c r="E15" s="2" t="n"/>
      <c r="F15" s="2" t="n"/>
      <c r="G15" s="2" t="n"/>
      <c r="H15" s="2" t="n"/>
      <c r="I15" s="2" t="n"/>
      <c r="J15" s="2" t="n"/>
    </row>
    <row r="16">
      <c r="A16" s="2" t="n"/>
      <c r="B16" s="7" t="inlineStr">
        <is>
          <t>How to use it</t>
        </is>
      </c>
      <c r="C16" s="2" t="n"/>
      <c r="D16" s="2" t="n"/>
      <c r="E16" s="2" t="n"/>
      <c r="F16" s="2" t="n"/>
      <c r="G16" s="2" t="n"/>
      <c r="H16" s="2" t="n"/>
      <c r="I16" s="2" t="n"/>
      <c r="J16" s="2" t="n"/>
    </row>
    <row r="17">
      <c r="A17" s="2" t="n"/>
      <c r="B17" s="8" t="inlineStr">
        <is>
          <t>1. Open the Calculator tab and replace the example numbers in the yellow cells.</t>
        </is>
      </c>
      <c r="C17" s="2" t="n"/>
      <c r="D17" s="2" t="n"/>
      <c r="E17" s="2" t="n"/>
      <c r="F17" s="2" t="n"/>
      <c r="G17" s="2" t="n"/>
      <c r="H17" s="2" t="n"/>
      <c r="I17" s="2" t="n"/>
      <c r="J17" s="2" t="n"/>
    </row>
    <row r="18">
      <c r="A18" s="2" t="n"/>
      <c r="B18" s="8" t="inlineStr">
        <is>
          <t>2. Read your results in the blue cells.</t>
        </is>
      </c>
      <c r="C18" s="2" t="n"/>
      <c r="D18" s="2" t="n"/>
      <c r="E18" s="2" t="n"/>
      <c r="F18" s="2" t="n"/>
      <c r="G18" s="2" t="n"/>
      <c r="H18" s="2" t="n"/>
      <c r="I18" s="2" t="n"/>
      <c r="J18" s="2" t="n"/>
    </row>
    <row r="19">
      <c r="A19" s="2" t="n"/>
      <c r="B19" s="8" t="inlineStr">
        <is>
          <t>3. The Rules tab lists every figure with its official source. Test cases has our checked examples.</t>
        </is>
      </c>
      <c r="C19" s="2" t="n"/>
      <c r="D19" s="2" t="n"/>
      <c r="E19" s="2" t="n"/>
      <c r="F19" s="2" t="n"/>
      <c r="G19" s="2" t="n"/>
      <c r="H19" s="2" t="n"/>
      <c r="I19" s="2" t="n"/>
      <c r="J19" s="2" t="n"/>
    </row>
    <row r="20">
      <c r="A20" s="2" t="n"/>
      <c r="B20" s="2" t="n"/>
      <c r="C20" s="2" t="n"/>
      <c r="D20" s="2" t="n"/>
      <c r="E20" s="2" t="n"/>
      <c r="F20" s="2" t="n"/>
      <c r="G20" s="2" t="n"/>
      <c r="H20" s="2" t="n"/>
      <c r="I20" s="2" t="n"/>
      <c r="J20" s="2" t="n"/>
    </row>
    <row r="21">
      <c r="A21" s="2" t="n"/>
      <c r="B21" s="9" t="inlineStr">
        <is>
          <t>Like this? One method and one free tool, every Sunday.</t>
        </is>
      </c>
      <c r="C21" s="2" t="n"/>
      <c r="D21" s="2" t="n"/>
      <c r="E21" s="2" t="n"/>
      <c r="F21" s="2" t="n"/>
      <c r="G21" s="2" t="n"/>
      <c r="H21" s="2" t="n"/>
      <c r="I21" s="2" t="n"/>
      <c r="J21" s="2" t="n"/>
    </row>
    <row r="22">
      <c r="A22" s="2" t="n"/>
      <c r="B22" s="10" t="inlineStr">
        <is>
          <t>Subscribe free at chillartheory.com</t>
        </is>
      </c>
      <c r="C22" s="2" t="n"/>
      <c r="D22" s="2" t="n"/>
      <c r="E22" s="2" t="n"/>
      <c r="F22" s="2" t="n"/>
      <c r="G22" s="2" t="n"/>
      <c r="H22" s="2" t="n"/>
      <c r="I22" s="2" t="n"/>
      <c r="J22" s="2" t="n"/>
    </row>
    <row r="23">
      <c r="A23" s="2" t="n"/>
      <c r="B23" s="11" t="inlineStr">
        <is>
          <t>The live tool: https://chillartheory.com/tools/credit-card-minimum-due-calculator/</t>
        </is>
      </c>
      <c r="C23" s="2" t="n"/>
      <c r="D23" s="2" t="n"/>
      <c r="E23" s="2" t="n"/>
      <c r="F23" s="2" t="n"/>
      <c r="G23" s="2" t="n"/>
      <c r="H23" s="2" t="n"/>
      <c r="I23" s="2" t="n"/>
      <c r="J23" s="2" t="n"/>
    </row>
    <row r="24">
      <c r="A24" s="2" t="n"/>
      <c r="B24" s="2" t="n"/>
      <c r="C24" s="2" t="n"/>
      <c r="D24" s="2" t="n"/>
      <c r="E24" s="2" t="n"/>
      <c r="F24" s="2" t="n"/>
      <c r="G24" s="2" t="n"/>
      <c r="H24" s="2" t="n"/>
      <c r="I24" s="2" t="n"/>
      <c r="J24" s="2" t="n"/>
    </row>
    <row r="25">
      <c r="A25" s="2" t="n"/>
      <c r="B25" s="12" t="inlineStr">
        <is>
          <t>Made by Team Chillar Theory. Free under CC BY 4.0: reuse with credit and a link.</t>
        </is>
      </c>
      <c r="C25" s="2" t="n"/>
      <c r="D25" s="2" t="n"/>
      <c r="E25" s="2" t="n"/>
      <c r="F25" s="2" t="n"/>
      <c r="G25" s="2" t="n"/>
      <c r="H25" s="2" t="n"/>
      <c r="I25" s="2" t="n"/>
      <c r="J25" s="2" t="n"/>
    </row>
    <row r="26">
      <c r="A26" s="2" t="n"/>
      <c r="B26" s="13" t="inlineStr">
        <is>
          <t>This newsletter is for education only. It is not investment, tax or legal advice and does not recommend any security or product. Do your own research or consult a registered professional.</t>
        </is>
      </c>
      <c r="C26" s="2" t="n"/>
      <c r="D26" s="2" t="n"/>
      <c r="E26" s="2" t="n"/>
      <c r="F26" s="2" t="n"/>
      <c r="G26" s="2" t="n"/>
      <c r="H26" s="2" t="n"/>
      <c r="I26" s="2" t="n"/>
      <c r="J26" s="2" t="n"/>
    </row>
    <row r="27">
      <c r="A27" s="2" t="n"/>
      <c r="B27" s="2" t="n"/>
      <c r="C27" s="2" t="n"/>
      <c r="D27" s="2" t="n"/>
      <c r="E27" s="2" t="n"/>
      <c r="F27" s="2" t="n"/>
      <c r="G27" s="2" t="n"/>
      <c r="H27" s="2" t="n"/>
      <c r="I27" s="2" t="n"/>
      <c r="J27" s="2" t="n"/>
    </row>
    <row r="28">
      <c r="A28" s="2" t="n"/>
      <c r="B28" s="2" t="n"/>
      <c r="C28" s="2" t="n"/>
      <c r="D28" s="2" t="n"/>
      <c r="E28" s="2" t="n"/>
      <c r="F28" s="2" t="n"/>
      <c r="G28" s="2" t="n"/>
      <c r="H28" s="2" t="n"/>
      <c r="I28" s="2" t="n"/>
      <c r="J28" s="2" t="n"/>
    </row>
    <row r="29">
      <c r="A29" s="2" t="n"/>
      <c r="B29" s="2" t="n"/>
      <c r="C29" s="2" t="n"/>
      <c r="D29" s="2" t="n"/>
      <c r="E29" s="2" t="n"/>
      <c r="F29" s="2" t="n"/>
      <c r="G29" s="2" t="n"/>
      <c r="H29" s="2" t="n"/>
      <c r="I29" s="2" t="n"/>
      <c r="J29" s="2" t="n"/>
    </row>
    <row r="30">
      <c r="A30" s="2" t="n"/>
      <c r="B30" s="2" t="n"/>
      <c r="C30" s="2" t="n"/>
      <c r="D30" s="2" t="n"/>
      <c r="E30" s="2" t="n"/>
      <c r="F30" s="2" t="n"/>
      <c r="G30" s="2" t="n"/>
      <c r="H30" s="2" t="n"/>
      <c r="I30" s="2" t="n"/>
      <c r="J30" s="2" t="n"/>
    </row>
    <row r="31">
      <c r="A31" s="2" t="n"/>
      <c r="B31" s="2" t="n"/>
      <c r="C31" s="2" t="n"/>
      <c r="D31" s="2" t="n"/>
      <c r="E31" s="2" t="n"/>
      <c r="F31" s="2" t="n"/>
      <c r="G31" s="2" t="n"/>
      <c r="H31" s="2" t="n"/>
      <c r="I31" s="2" t="n"/>
      <c r="J31" s="2" t="n"/>
    </row>
    <row r="32">
      <c r="A32" s="2" t="n"/>
      <c r="B32" s="2" t="n"/>
      <c r="C32" s="2" t="n"/>
      <c r="D32" s="2" t="n"/>
      <c r="E32" s="2" t="n"/>
      <c r="F32" s="2" t="n"/>
      <c r="G32" s="2" t="n"/>
      <c r="H32" s="2" t="n"/>
      <c r="I32" s="2" t="n"/>
      <c r="J32" s="2" t="n"/>
    </row>
    <row r="33">
      <c r="A33" s="2" t="n"/>
      <c r="B33" s="2" t="n"/>
      <c r="C33" s="2" t="n"/>
      <c r="D33" s="2" t="n"/>
      <c r="E33" s="2" t="n"/>
      <c r="F33" s="2" t="n"/>
      <c r="G33" s="2" t="n"/>
      <c r="H33" s="2" t="n"/>
      <c r="I33" s="2" t="n"/>
      <c r="J33" s="2" t="n"/>
    </row>
    <row r="34">
      <c r="A34" s="2" t="n"/>
      <c r="B34" s="2" t="n"/>
      <c r="C34" s="2" t="n"/>
      <c r="D34" s="2" t="n"/>
      <c r="E34" s="2" t="n"/>
      <c r="F34" s="2" t="n"/>
      <c r="G34" s="2" t="n"/>
      <c r="H34" s="2" t="n"/>
      <c r="I34" s="2" t="n"/>
      <c r="J34" s="2" t="n"/>
    </row>
    <row r="35">
      <c r="A35" s="2" t="n"/>
      <c r="B35" s="2" t="n"/>
      <c r="C35" s="2" t="n"/>
      <c r="D35" s="2" t="n"/>
      <c r="E35" s="2" t="n"/>
      <c r="F35" s="2" t="n"/>
      <c r="G35" s="2" t="n"/>
      <c r="H35" s="2" t="n"/>
      <c r="I35" s="2" t="n"/>
      <c r="J35" s="2" t="n"/>
    </row>
    <row r="36">
      <c r="A36" s="2" t="n"/>
      <c r="B36" s="2" t="n"/>
      <c r="C36" s="2" t="n"/>
      <c r="D36" s="2" t="n"/>
      <c r="E36" s="2" t="n"/>
      <c r="F36" s="2" t="n"/>
      <c r="G36" s="2" t="n"/>
      <c r="H36" s="2" t="n"/>
      <c r="I36" s="2" t="n"/>
      <c r="J36" s="2" t="n"/>
    </row>
    <row r="37">
      <c r="A37" s="2" t="n"/>
      <c r="B37" s="2" t="n"/>
      <c r="C37" s="2" t="n"/>
      <c r="D37" s="2" t="n"/>
      <c r="E37" s="2" t="n"/>
      <c r="F37" s="2" t="n"/>
      <c r="G37" s="2" t="n"/>
      <c r="H37" s="2" t="n"/>
      <c r="I37" s="2" t="n"/>
      <c r="J37" s="2" t="n"/>
    </row>
    <row r="38">
      <c r="A38" s="2" t="n"/>
      <c r="B38" s="2" t="n"/>
      <c r="C38" s="2" t="n"/>
      <c r="D38" s="2" t="n"/>
      <c r="E38" s="2" t="n"/>
      <c r="F38" s="2" t="n"/>
      <c r="G38" s="2" t="n"/>
      <c r="H38" s="2" t="n"/>
      <c r="I38" s="2" t="n"/>
      <c r="J38" s="2" t="n"/>
    </row>
    <row r="39">
      <c r="A39" s="2" t="n"/>
      <c r="B39" s="2" t="n"/>
      <c r="C39" s="2" t="n"/>
      <c r="D39" s="2" t="n"/>
      <c r="E39" s="2" t="n"/>
      <c r="F39" s="2" t="n"/>
      <c r="G39" s="2" t="n"/>
      <c r="H39" s="2" t="n"/>
      <c r="I39" s="2" t="n"/>
      <c r="J39" s="2" t="n"/>
    </row>
  </sheetData>
  <hyperlinks>
    <hyperlink xmlns:r="http://schemas.openxmlformats.org/officeDocument/2006/relationships" ref="B22" r:id="rId1"/>
    <hyperlink xmlns:r="http://schemas.openxmlformats.org/officeDocument/2006/relationships" ref="B23" r:id="rId2"/>
  </hyperlinks>
  <pageMargins left="0.75" right="0.75" top="1" bottom="1" header="0.5" footer="0.5"/>
  <pageSetup orientation="landscape" fitToHeight="0" fitToWidth="1"/>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1:A12"/>
  <sheetViews>
    <sheetView showGridLines="0" workbookViewId="0">
      <selection activeCell="A1" sqref="A1"/>
    </sheetView>
  </sheetViews>
  <sheetFormatPr baseColWidth="8" defaultRowHeight="15"/>
  <cols>
    <col width="120" customWidth="1" min="1" max="1"/>
  </cols>
  <sheetData>
    <row r="1">
      <c r="A1" s="14" t="inlineStr">
        <is>
          <t>How to use this sheet</t>
        </is>
      </c>
    </row>
    <row r="2">
      <c r="A2" s="15" t="inlineStr"/>
    </row>
    <row r="3">
      <c r="A3" s="15" t="inlineStr">
        <is>
          <t>Yellow cells on the Calculator tab are yours to change. Everything else is a formula: if you overwrite one, download a fresh copy.</t>
        </is>
      </c>
    </row>
    <row r="4">
      <c r="A4" s="15" t="inlineStr">
        <is>
          <t>Percentages: type 3.5% as 3.5% (the cell is formatted as a percentage).</t>
        </is>
      </c>
    </row>
    <row r="5">
      <c r="A5" s="15" t="inlineStr">
        <is>
          <t>Put in your statement balance, your card's monthly interest rate and its minimum-due rule. All three are on your statement or in the card's terms (MITC).</t>
        </is>
      </c>
    </row>
    <row r="6">
      <c r="A6" s="15" t="inlineStr">
        <is>
          <t>The sheet runs two plans month by month: paying only the minimum due, and paying a fixed amount you choose. The two month tabs show every bill.</t>
        </is>
      </c>
    </row>
    <row r="7">
      <c r="A7" s="15" t="inlineStr">
        <is>
          <t>Interest is charged from your purchase dates once you pay less than the full bill (RBI rule), and 18% GST is added to the interest.</t>
        </is>
      </c>
    </row>
    <row r="8">
      <c r="A8" s="15" t="inlineStr"/>
    </row>
    <row r="9">
      <c r="A9" s="14" t="inlineStr">
        <is>
          <t>What it doesn't do</t>
        </is>
      </c>
    </row>
    <row r="10">
      <c r="A10" s="15" t="inlineStr">
        <is>
          <t>New spending on the card, late fees, cash withdrawals, EMIs on the card, or your credit score. It assumes you pay on time every month.</t>
        </is>
      </c>
    </row>
    <row r="11">
      <c r="A11" s="15" t="inlineStr"/>
    </row>
    <row r="12">
      <c r="A12" s="15" t="inlineStr">
        <is>
          <t>Your card's own statement and terms have the final say.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29"/>
  <sheetViews>
    <sheetView workbookViewId="0">
      <pane ySplit="4" topLeftCell="A5" activePane="bottomLeft" state="frozen"/>
      <selection pane="bottomLeft" activeCell="A1" sqref="A1"/>
    </sheetView>
  </sheetViews>
  <sheetFormatPr baseColWidth="8" defaultRowHeight="15"/>
  <cols>
    <col width="72" customWidth="1" min="1" max="1"/>
    <col width="22" customWidth="1" min="2" max="2"/>
    <col width="70" customWidth="1" min="3" max="3"/>
  </cols>
  <sheetData>
    <row r="1">
      <c r="A1" s="16" t="inlineStr">
        <is>
          <t>Credit card minimum due calculator</t>
        </is>
      </c>
    </row>
    <row r="2">
      <c r="A2" s="17" t="inlineStr">
        <is>
          <t>Type your numbers in the yellow cells (column B). Everything else is a formula. Example values are filled in: replace them.</t>
        </is>
      </c>
    </row>
    <row r="4">
      <c r="A4" s="18" t="inlineStr">
        <is>
          <t>YOUR NUMBERS</t>
        </is>
      </c>
    </row>
    <row r="5">
      <c r="A5" s="19" t="inlineStr">
        <is>
          <t>Your statement balance (₹)</t>
        </is>
      </c>
      <c r="B5" s="20" t="n">
        <v>100000</v>
      </c>
      <c r="C5" s="21" t="inlineStr">
        <is>
          <t>The total on this month's bill. We assume you stop using the card.</t>
        </is>
      </c>
    </row>
    <row r="6">
      <c r="A6" s="19" t="inlineStr">
        <is>
          <t>Your card's interest rate, a month</t>
        </is>
      </c>
      <c r="B6" s="22" t="n">
        <v>0.02</v>
      </c>
      <c r="C6" s="21" t="inlineStr">
        <is>
          <t>From your statement or the card's terms (MITC). Type 3.5% as 3.5%. Example: 2%, the rate in RBI's own illustration.</t>
        </is>
      </c>
    </row>
    <row r="7">
      <c r="A7" s="19" t="inlineStr">
        <is>
          <t>Minimum due, % of the bill</t>
        </is>
      </c>
      <c r="B7" s="22" t="n">
        <v>0.05</v>
      </c>
      <c r="C7" s="21" t="inlineStr">
        <is>
          <t>From your card's terms. Example only.</t>
        </is>
      </c>
    </row>
    <row r="8">
      <c r="A8" s="19" t="inlineStr">
        <is>
          <t>Minimum due, lowest amount (₹)</t>
        </is>
      </c>
      <c r="B8" s="20" t="n">
        <v>200</v>
      </c>
      <c r="C8" s="21" t="inlineStr">
        <is>
          <t>Some cards set a floor. 0 if none. Example only.</t>
        </is>
      </c>
    </row>
    <row r="9">
      <c r="A9" s="19" t="inlineStr">
        <is>
          <t>Fixed amount you could pay each month instead (₹)</t>
        </is>
      </c>
      <c r="B9" s="20" t="n">
        <v>10000</v>
      </c>
      <c r="C9" s="21" t="inlineStr">
        <is>
          <t>If it's below the minimum due, the sheet pays the minimum due.</t>
        </is>
      </c>
    </row>
    <row r="10">
      <c r="A10" s="19" t="inlineStr">
        <is>
          <t>Days from your purchases to the statement, on average</t>
        </is>
      </c>
      <c r="B10" s="23" t="n">
        <v>15</v>
      </c>
      <c r="C10" s="21" t="inlineStr">
        <is>
          <t>15 if you spent evenly through the month.</t>
        </is>
      </c>
    </row>
    <row r="11">
      <c r="A11" s="19" t="inlineStr">
        <is>
          <t>Days from the statement to the due date</t>
        </is>
      </c>
      <c r="B11" s="23" t="n">
        <v>20</v>
      </c>
      <c r="C11" s="21" t="inlineStr">
        <is>
          <t>On your statement. RBI: at least a fortnight.</t>
        </is>
      </c>
    </row>
    <row r="13">
      <c r="A13" s="18" t="inlineStr">
        <is>
          <t>THE WORKING (formulas, don't type here)</t>
        </is>
      </c>
    </row>
    <row r="14">
      <c r="A14" s="24" t="inlineStr">
        <is>
          <t>Daily interest rate</t>
        </is>
      </c>
      <c r="B14" s="25">
        <f>$B$6*12/365</f>
        <v/>
      </c>
    </row>
    <row r="15">
      <c r="A15" s="24" t="inlineStr">
        <is>
          <t>The same rate a year, simple (monthly × 12)</t>
        </is>
      </c>
      <c r="B15" s="26">
        <f>$B$6*12</f>
        <v/>
      </c>
    </row>
    <row r="16">
      <c r="A16" s="24" t="inlineStr">
        <is>
          <t>Minimum due on this bill (₹)</t>
        </is>
      </c>
      <c r="B16" s="27">
        <f>MIN($B$5,MAX($B$7*$B$5,$B$8))</f>
        <v/>
      </c>
    </row>
    <row r="17">
      <c r="A17" s="28" t="inlineStr">
        <is>
          <t>MINIMUM DUE ONLY: MONTHS TO CLEAR</t>
        </is>
      </c>
      <c r="B17" s="29">
        <f>IF('Minimum due only'!$H$605&gt;0,"not within 50 years",COUNTIF('Minimum due only'!$G$6:$G$605,"&gt;0"))</f>
        <v/>
      </c>
    </row>
    <row r="18">
      <c r="A18" s="24" t="inlineStr">
        <is>
          <t>Minimum due only: interest (₹)</t>
        </is>
      </c>
      <c r="B18" s="27">
        <f>SUM('Minimum due only'!$C$6:$C$605)</f>
        <v/>
      </c>
    </row>
    <row r="19">
      <c r="A19" s="24" t="inlineStr">
        <is>
          <t>Minimum due only: GST on the interest (₹)</t>
        </is>
      </c>
      <c r="B19" s="27">
        <f>SUM('Minimum due only'!$D$6:$D$605)</f>
        <v/>
      </c>
    </row>
    <row r="20">
      <c r="A20" s="28" t="inlineStr">
        <is>
          <t>MINIMUM DUE ONLY: INTEREST + GST (₹)</t>
        </is>
      </c>
      <c r="B20" s="30">
        <f>SUM('Minimum due only'!$C$6:$C$605)+SUM('Minimum due only'!$D$6:$D$605)</f>
        <v/>
      </c>
    </row>
    <row r="21">
      <c r="A21" s="24" t="inlineStr">
        <is>
          <t>Minimum due only: everything you pay (₹)</t>
        </is>
      </c>
      <c r="B21" s="27">
        <f>SUM('Minimum due only'!$G$6:$G$605)</f>
        <v/>
      </c>
    </row>
    <row r="22">
      <c r="A22" s="28" t="inlineStr">
        <is>
          <t>FIXED PAYMENT: MONTHS TO CLEAR</t>
        </is>
      </c>
      <c r="B22" s="29">
        <f>IF('Fixed payment'!$H$605&gt;0,"not within 50 years",COUNTIF('Fixed payment'!$G$6:$G$605,"&gt;0"))</f>
        <v/>
      </c>
    </row>
    <row r="23">
      <c r="A23" s="24" t="inlineStr">
        <is>
          <t>Fixed payment: interest (₹)</t>
        </is>
      </c>
      <c r="B23" s="27">
        <f>SUM('Fixed payment'!$C$6:$C$605)</f>
        <v/>
      </c>
    </row>
    <row r="24">
      <c r="A24" s="24" t="inlineStr">
        <is>
          <t>Fixed payment: GST on the interest (₹)</t>
        </is>
      </c>
      <c r="B24" s="27">
        <f>SUM('Fixed payment'!$D$6:$D$605)</f>
        <v/>
      </c>
    </row>
    <row r="25">
      <c r="A25" s="28" t="inlineStr">
        <is>
          <t>FIXED PAYMENT: INTEREST + GST (₹)</t>
        </is>
      </c>
      <c r="B25" s="30">
        <f>SUM('Fixed payment'!$C$6:$C$605)+SUM('Fixed payment'!$D$6:$D$605)</f>
        <v/>
      </c>
    </row>
    <row r="26">
      <c r="A26" s="24" t="inlineStr">
        <is>
          <t>Fixed payment: everything you pay (₹)</t>
        </is>
      </c>
      <c r="B26" s="27">
        <f>SUM('Fixed payment'!$G$6:$G$605)</f>
        <v/>
      </c>
    </row>
    <row r="27">
      <c r="A27" s="28" t="inlineStr">
        <is>
          <t>WHAT THE FIXED PAYMENT SAVES IN INTEREST + GST (₹)</t>
        </is>
      </c>
      <c r="B27" s="30">
        <f>IF(ISNUMBER($B$17),$B$20-$B$25,"")</f>
        <v/>
      </c>
    </row>
    <row r="29">
      <c r="A29" s="31" t="inlineStr">
        <is>
          <t>Our calculation.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605"/>
  <sheetViews>
    <sheetView workbookViewId="0">
      <pane ySplit="5" topLeftCell="A6" activePane="bottomLeft" state="frozen"/>
      <selection pane="bottomLeft" activeCell="A1" sqref="A1"/>
    </sheetView>
  </sheetViews>
  <sheetFormatPr baseColWidth="8" defaultRowHeight="15"/>
  <cols>
    <col width="8" customWidth="1" min="1" max="1"/>
    <col width="24" customWidth="1" min="2" max="2"/>
    <col width="20" customWidth="1" min="3" max="3"/>
    <col width="14" customWidth="1" min="4" max="4"/>
    <col width="16" customWidth="1" min="5" max="5"/>
    <col width="16" customWidth="1" min="6" max="6"/>
    <col width="16" customWidth="1" min="7" max="7"/>
    <col width="22" customWidth="1" min="8" max="8"/>
  </cols>
  <sheetData>
    <row r="1">
      <c r="A1" s="32" t="inlineStr">
        <is>
          <t>Minimum due only: month by month (formulas read the Calculator and Rules tabs)</t>
        </is>
      </c>
    </row>
    <row r="2">
      <c r="A2" s="31" t="inlineStr">
        <is>
          <t>Each month: interest and GST from the last cycle are billed, you pay on the due date, and your payment clears GST, then interest, then what you spent. Rows after the card is clear show 0.</t>
        </is>
      </c>
    </row>
    <row r="5">
      <c r="A5" s="33" t="inlineStr">
        <is>
          <t>Month</t>
        </is>
      </c>
      <c r="B5" s="33" t="inlineStr">
        <is>
          <t>Amount you spent, still owed (₹)</t>
        </is>
      </c>
      <c r="C5" s="33" t="inlineStr">
        <is>
          <t>Interest on this bill (₹)</t>
        </is>
      </c>
      <c r="D5" s="33" t="inlineStr">
        <is>
          <t>GST on it (₹)</t>
        </is>
      </c>
      <c r="E5" s="33" t="inlineStr">
        <is>
          <t>The bill (₹)</t>
        </is>
      </c>
      <c r="F5" s="33" t="inlineStr">
        <is>
          <t>Minimum due (₹)</t>
        </is>
      </c>
      <c r="G5" s="33" t="inlineStr">
        <is>
          <t>You pay (₹)</t>
        </is>
      </c>
      <c r="H5" s="33" t="inlineStr">
        <is>
          <t>Still owed after paying (₹)</t>
        </is>
      </c>
    </row>
    <row r="6">
      <c r="A6" s="24" t="n">
        <v>1</v>
      </c>
      <c r="B6" s="27">
        <f>Calculator!$B$5</f>
        <v/>
      </c>
      <c r="C6" s="27">
        <f>0</f>
        <v/>
      </c>
      <c r="D6" s="27">
        <f>Rules!$B$5*C6</f>
        <v/>
      </c>
      <c r="E6" s="27">
        <f>B6+C6+D6</f>
        <v/>
      </c>
      <c r="F6" s="27">
        <f>MIN(E6,MAX(Calculator!$B$7*E6,Calculator!$B$8,C6+D6))</f>
        <v/>
      </c>
      <c r="G6" s="27">
        <f>F6</f>
        <v/>
      </c>
      <c r="H6" s="27">
        <f>IF(B6-(G6-C6-D6)&lt;0.000001,0,B6-(G6-C6-D6))</f>
        <v/>
      </c>
    </row>
    <row r="7">
      <c r="A7" s="24" t="n">
        <v>2</v>
      </c>
      <c r="B7" s="27">
        <f>H6</f>
        <v/>
      </c>
      <c r="C7" s="27">
        <f>IF(H6&gt;0,Calculator!$B$14*(B6*(Calculator!$B$10+Calculator!$B$11)+H6*(Rules!$B$6-Calculator!$B$11)),0)</f>
        <v/>
      </c>
      <c r="D7" s="27">
        <f>Rules!$B$5*C7</f>
        <v/>
      </c>
      <c r="E7" s="27">
        <f>B7+C7+D7</f>
        <v/>
      </c>
      <c r="F7" s="27">
        <f>MIN(E7,MAX(Calculator!$B$7*E7,Calculator!$B$8,C7+D7))</f>
        <v/>
      </c>
      <c r="G7" s="27">
        <f>F7</f>
        <v/>
      </c>
      <c r="H7" s="27">
        <f>IF(B7-(G7-C7-D7)&lt;0.000001,0,B7-(G7-C7-D7))</f>
        <v/>
      </c>
    </row>
    <row r="8">
      <c r="A8" s="24" t="n">
        <v>3</v>
      </c>
      <c r="B8" s="27">
        <f>H7</f>
        <v/>
      </c>
      <c r="C8" s="27">
        <f>IF(H7&gt;0,Calculator!$B$14*(B7*Calculator!$B$11+H7*(Rules!$B$6-Calculator!$B$11)),0)</f>
        <v/>
      </c>
      <c r="D8" s="27">
        <f>Rules!$B$5*C8</f>
        <v/>
      </c>
      <c r="E8" s="27">
        <f>B8+C8+D8</f>
        <v/>
      </c>
      <c r="F8" s="27">
        <f>MIN(E8,MAX(Calculator!$B$7*E8,Calculator!$B$8,C8+D8))</f>
        <v/>
      </c>
      <c r="G8" s="27">
        <f>F8</f>
        <v/>
      </c>
      <c r="H8" s="27">
        <f>IF(B8-(G8-C8-D8)&lt;0.000001,0,B8-(G8-C8-D8))</f>
        <v/>
      </c>
    </row>
    <row r="9">
      <c r="A9" s="24" t="n">
        <v>4</v>
      </c>
      <c r="B9" s="27">
        <f>H8</f>
        <v/>
      </c>
      <c r="C9" s="27">
        <f>IF(H8&gt;0,Calculator!$B$14*(B8*Calculator!$B$11+H8*(Rules!$B$6-Calculator!$B$11)),0)</f>
        <v/>
      </c>
      <c r="D9" s="27">
        <f>Rules!$B$5*C9</f>
        <v/>
      </c>
      <c r="E9" s="27">
        <f>B9+C9+D9</f>
        <v/>
      </c>
      <c r="F9" s="27">
        <f>MIN(E9,MAX(Calculator!$B$7*E9,Calculator!$B$8,C9+D9))</f>
        <v/>
      </c>
      <c r="G9" s="27">
        <f>F9</f>
        <v/>
      </c>
      <c r="H9" s="27">
        <f>IF(B9-(G9-C9-D9)&lt;0.000001,0,B9-(G9-C9-D9))</f>
        <v/>
      </c>
    </row>
    <row r="10">
      <c r="A10" s="24" t="n">
        <v>5</v>
      </c>
      <c r="B10" s="27">
        <f>H9</f>
        <v/>
      </c>
      <c r="C10" s="27">
        <f>IF(H9&gt;0,Calculator!$B$14*(B9*Calculator!$B$11+H9*(Rules!$B$6-Calculator!$B$11)),0)</f>
        <v/>
      </c>
      <c r="D10" s="27">
        <f>Rules!$B$5*C10</f>
        <v/>
      </c>
      <c r="E10" s="27">
        <f>B10+C10+D10</f>
        <v/>
      </c>
      <c r="F10" s="27">
        <f>MIN(E10,MAX(Calculator!$B$7*E10,Calculator!$B$8,C10+D10))</f>
        <v/>
      </c>
      <c r="G10" s="27">
        <f>F10</f>
        <v/>
      </c>
      <c r="H10" s="27">
        <f>IF(B10-(G10-C10-D10)&lt;0.000001,0,B10-(G10-C10-D10))</f>
        <v/>
      </c>
    </row>
    <row r="11">
      <c r="A11" s="24" t="n">
        <v>6</v>
      </c>
      <c r="B11" s="27">
        <f>H10</f>
        <v/>
      </c>
      <c r="C11" s="27">
        <f>IF(H10&gt;0,Calculator!$B$14*(B10*Calculator!$B$11+H10*(Rules!$B$6-Calculator!$B$11)),0)</f>
        <v/>
      </c>
      <c r="D11" s="27">
        <f>Rules!$B$5*C11</f>
        <v/>
      </c>
      <c r="E11" s="27">
        <f>B11+C11+D11</f>
        <v/>
      </c>
      <c r="F11" s="27">
        <f>MIN(E11,MAX(Calculator!$B$7*E11,Calculator!$B$8,C11+D11))</f>
        <v/>
      </c>
      <c r="G11" s="27">
        <f>F11</f>
        <v/>
      </c>
      <c r="H11" s="27">
        <f>IF(B11-(G11-C11-D11)&lt;0.000001,0,B11-(G11-C11-D11))</f>
        <v/>
      </c>
    </row>
    <row r="12">
      <c r="A12" s="24" t="n">
        <v>7</v>
      </c>
      <c r="B12" s="27">
        <f>H11</f>
        <v/>
      </c>
      <c r="C12" s="27">
        <f>IF(H11&gt;0,Calculator!$B$14*(B11*Calculator!$B$11+H11*(Rules!$B$6-Calculator!$B$11)),0)</f>
        <v/>
      </c>
      <c r="D12" s="27">
        <f>Rules!$B$5*C12</f>
        <v/>
      </c>
      <c r="E12" s="27">
        <f>B12+C12+D12</f>
        <v/>
      </c>
      <c r="F12" s="27">
        <f>MIN(E12,MAX(Calculator!$B$7*E12,Calculator!$B$8,C12+D12))</f>
        <v/>
      </c>
      <c r="G12" s="27">
        <f>F12</f>
        <v/>
      </c>
      <c r="H12" s="27">
        <f>IF(B12-(G12-C12-D12)&lt;0.000001,0,B12-(G12-C12-D12))</f>
        <v/>
      </c>
    </row>
    <row r="13">
      <c r="A13" s="24" t="n">
        <v>8</v>
      </c>
      <c r="B13" s="27">
        <f>H12</f>
        <v/>
      </c>
      <c r="C13" s="27">
        <f>IF(H12&gt;0,Calculator!$B$14*(B12*Calculator!$B$11+H12*(Rules!$B$6-Calculator!$B$11)),0)</f>
        <v/>
      </c>
      <c r="D13" s="27">
        <f>Rules!$B$5*C13</f>
        <v/>
      </c>
      <c r="E13" s="27">
        <f>B13+C13+D13</f>
        <v/>
      </c>
      <c r="F13" s="27">
        <f>MIN(E13,MAX(Calculator!$B$7*E13,Calculator!$B$8,C13+D13))</f>
        <v/>
      </c>
      <c r="G13" s="27">
        <f>F13</f>
        <v/>
      </c>
      <c r="H13" s="27">
        <f>IF(B13-(G13-C13-D13)&lt;0.000001,0,B13-(G13-C13-D13))</f>
        <v/>
      </c>
    </row>
    <row r="14">
      <c r="A14" s="24" t="n">
        <v>9</v>
      </c>
      <c r="B14" s="27">
        <f>H13</f>
        <v/>
      </c>
      <c r="C14" s="27">
        <f>IF(H13&gt;0,Calculator!$B$14*(B13*Calculator!$B$11+H13*(Rules!$B$6-Calculator!$B$11)),0)</f>
        <v/>
      </c>
      <c r="D14" s="27">
        <f>Rules!$B$5*C14</f>
        <v/>
      </c>
      <c r="E14" s="27">
        <f>B14+C14+D14</f>
        <v/>
      </c>
      <c r="F14" s="27">
        <f>MIN(E14,MAX(Calculator!$B$7*E14,Calculator!$B$8,C14+D14))</f>
        <v/>
      </c>
      <c r="G14" s="27">
        <f>F14</f>
        <v/>
      </c>
      <c r="H14" s="27">
        <f>IF(B14-(G14-C14-D14)&lt;0.000001,0,B14-(G14-C14-D14))</f>
        <v/>
      </c>
    </row>
    <row r="15">
      <c r="A15" s="24" t="n">
        <v>10</v>
      </c>
      <c r="B15" s="27">
        <f>H14</f>
        <v/>
      </c>
      <c r="C15" s="27">
        <f>IF(H14&gt;0,Calculator!$B$14*(B14*Calculator!$B$11+H14*(Rules!$B$6-Calculator!$B$11)),0)</f>
        <v/>
      </c>
      <c r="D15" s="27">
        <f>Rules!$B$5*C15</f>
        <v/>
      </c>
      <c r="E15" s="27">
        <f>B15+C15+D15</f>
        <v/>
      </c>
      <c r="F15" s="27">
        <f>MIN(E15,MAX(Calculator!$B$7*E15,Calculator!$B$8,C15+D15))</f>
        <v/>
      </c>
      <c r="G15" s="27">
        <f>F15</f>
        <v/>
      </c>
      <c r="H15" s="27">
        <f>IF(B15-(G15-C15-D15)&lt;0.000001,0,B15-(G15-C15-D15))</f>
        <v/>
      </c>
    </row>
    <row r="16">
      <c r="A16" s="24" t="n">
        <v>11</v>
      </c>
      <c r="B16" s="27">
        <f>H15</f>
        <v/>
      </c>
      <c r="C16" s="27">
        <f>IF(H15&gt;0,Calculator!$B$14*(B15*Calculator!$B$11+H15*(Rules!$B$6-Calculator!$B$11)),0)</f>
        <v/>
      </c>
      <c r="D16" s="27">
        <f>Rules!$B$5*C16</f>
        <v/>
      </c>
      <c r="E16" s="27">
        <f>B16+C16+D16</f>
        <v/>
      </c>
      <c r="F16" s="27">
        <f>MIN(E16,MAX(Calculator!$B$7*E16,Calculator!$B$8,C16+D16))</f>
        <v/>
      </c>
      <c r="G16" s="27">
        <f>F16</f>
        <v/>
      </c>
      <c r="H16" s="27">
        <f>IF(B16-(G16-C16-D16)&lt;0.000001,0,B16-(G16-C16-D16))</f>
        <v/>
      </c>
    </row>
    <row r="17">
      <c r="A17" s="24" t="n">
        <v>12</v>
      </c>
      <c r="B17" s="27">
        <f>H16</f>
        <v/>
      </c>
      <c r="C17" s="27">
        <f>IF(H16&gt;0,Calculator!$B$14*(B16*Calculator!$B$11+H16*(Rules!$B$6-Calculator!$B$11)),0)</f>
        <v/>
      </c>
      <c r="D17" s="27">
        <f>Rules!$B$5*C17</f>
        <v/>
      </c>
      <c r="E17" s="27">
        <f>B17+C17+D17</f>
        <v/>
      </c>
      <c r="F17" s="27">
        <f>MIN(E17,MAX(Calculator!$B$7*E17,Calculator!$B$8,C17+D17))</f>
        <v/>
      </c>
      <c r="G17" s="27">
        <f>F17</f>
        <v/>
      </c>
      <c r="H17" s="27">
        <f>IF(B17-(G17-C17-D17)&lt;0.000001,0,B17-(G17-C17-D17))</f>
        <v/>
      </c>
    </row>
    <row r="18">
      <c r="A18" s="24" t="n">
        <v>13</v>
      </c>
      <c r="B18" s="27">
        <f>H17</f>
        <v/>
      </c>
      <c r="C18" s="27">
        <f>IF(H17&gt;0,Calculator!$B$14*(B17*Calculator!$B$11+H17*(Rules!$B$6-Calculator!$B$11)),0)</f>
        <v/>
      </c>
      <c r="D18" s="27">
        <f>Rules!$B$5*C18</f>
        <v/>
      </c>
      <c r="E18" s="27">
        <f>B18+C18+D18</f>
        <v/>
      </c>
      <c r="F18" s="27">
        <f>MIN(E18,MAX(Calculator!$B$7*E18,Calculator!$B$8,C18+D18))</f>
        <v/>
      </c>
      <c r="G18" s="27">
        <f>F18</f>
        <v/>
      </c>
      <c r="H18" s="27">
        <f>IF(B18-(G18-C18-D18)&lt;0.000001,0,B18-(G18-C18-D18))</f>
        <v/>
      </c>
    </row>
    <row r="19">
      <c r="A19" s="24" t="n">
        <v>14</v>
      </c>
      <c r="B19" s="27">
        <f>H18</f>
        <v/>
      </c>
      <c r="C19" s="27">
        <f>IF(H18&gt;0,Calculator!$B$14*(B18*Calculator!$B$11+H18*(Rules!$B$6-Calculator!$B$11)),0)</f>
        <v/>
      </c>
      <c r="D19" s="27">
        <f>Rules!$B$5*C19</f>
        <v/>
      </c>
      <c r="E19" s="27">
        <f>B19+C19+D19</f>
        <v/>
      </c>
      <c r="F19" s="27">
        <f>MIN(E19,MAX(Calculator!$B$7*E19,Calculator!$B$8,C19+D19))</f>
        <v/>
      </c>
      <c r="G19" s="27">
        <f>F19</f>
        <v/>
      </c>
      <c r="H19" s="27">
        <f>IF(B19-(G19-C19-D19)&lt;0.000001,0,B19-(G19-C19-D19))</f>
        <v/>
      </c>
    </row>
    <row r="20">
      <c r="A20" s="24" t="n">
        <v>15</v>
      </c>
      <c r="B20" s="27">
        <f>H19</f>
        <v/>
      </c>
      <c r="C20" s="27">
        <f>IF(H19&gt;0,Calculator!$B$14*(B19*Calculator!$B$11+H19*(Rules!$B$6-Calculator!$B$11)),0)</f>
        <v/>
      </c>
      <c r="D20" s="27">
        <f>Rules!$B$5*C20</f>
        <v/>
      </c>
      <c r="E20" s="27">
        <f>B20+C20+D20</f>
        <v/>
      </c>
      <c r="F20" s="27">
        <f>MIN(E20,MAX(Calculator!$B$7*E20,Calculator!$B$8,C20+D20))</f>
        <v/>
      </c>
      <c r="G20" s="27">
        <f>F20</f>
        <v/>
      </c>
      <c r="H20" s="27">
        <f>IF(B20-(G20-C20-D20)&lt;0.000001,0,B20-(G20-C20-D20))</f>
        <v/>
      </c>
    </row>
    <row r="21">
      <c r="A21" s="24" t="n">
        <v>16</v>
      </c>
      <c r="B21" s="27">
        <f>H20</f>
        <v/>
      </c>
      <c r="C21" s="27">
        <f>IF(H20&gt;0,Calculator!$B$14*(B20*Calculator!$B$11+H20*(Rules!$B$6-Calculator!$B$11)),0)</f>
        <v/>
      </c>
      <c r="D21" s="27">
        <f>Rules!$B$5*C21</f>
        <v/>
      </c>
      <c r="E21" s="27">
        <f>B21+C21+D21</f>
        <v/>
      </c>
      <c r="F21" s="27">
        <f>MIN(E21,MAX(Calculator!$B$7*E21,Calculator!$B$8,C21+D21))</f>
        <v/>
      </c>
      <c r="G21" s="27">
        <f>F21</f>
        <v/>
      </c>
      <c r="H21" s="27">
        <f>IF(B21-(G21-C21-D21)&lt;0.000001,0,B21-(G21-C21-D21))</f>
        <v/>
      </c>
    </row>
    <row r="22">
      <c r="A22" s="24" t="n">
        <v>17</v>
      </c>
      <c r="B22" s="27">
        <f>H21</f>
        <v/>
      </c>
      <c r="C22" s="27">
        <f>IF(H21&gt;0,Calculator!$B$14*(B21*Calculator!$B$11+H21*(Rules!$B$6-Calculator!$B$11)),0)</f>
        <v/>
      </c>
      <c r="D22" s="27">
        <f>Rules!$B$5*C22</f>
        <v/>
      </c>
      <c r="E22" s="27">
        <f>B22+C22+D22</f>
        <v/>
      </c>
      <c r="F22" s="27">
        <f>MIN(E22,MAX(Calculator!$B$7*E22,Calculator!$B$8,C22+D22))</f>
        <v/>
      </c>
      <c r="G22" s="27">
        <f>F22</f>
        <v/>
      </c>
      <c r="H22" s="27">
        <f>IF(B22-(G22-C22-D22)&lt;0.000001,0,B22-(G22-C22-D22))</f>
        <v/>
      </c>
    </row>
    <row r="23">
      <c r="A23" s="24" t="n">
        <v>18</v>
      </c>
      <c r="B23" s="27">
        <f>H22</f>
        <v/>
      </c>
      <c r="C23" s="27">
        <f>IF(H22&gt;0,Calculator!$B$14*(B22*Calculator!$B$11+H22*(Rules!$B$6-Calculator!$B$11)),0)</f>
        <v/>
      </c>
      <c r="D23" s="27">
        <f>Rules!$B$5*C23</f>
        <v/>
      </c>
      <c r="E23" s="27">
        <f>B23+C23+D23</f>
        <v/>
      </c>
      <c r="F23" s="27">
        <f>MIN(E23,MAX(Calculator!$B$7*E23,Calculator!$B$8,C23+D23))</f>
        <v/>
      </c>
      <c r="G23" s="27">
        <f>F23</f>
        <v/>
      </c>
      <c r="H23" s="27">
        <f>IF(B23-(G23-C23-D23)&lt;0.000001,0,B23-(G23-C23-D23))</f>
        <v/>
      </c>
    </row>
    <row r="24">
      <c r="A24" s="24" t="n">
        <v>19</v>
      </c>
      <c r="B24" s="27">
        <f>H23</f>
        <v/>
      </c>
      <c r="C24" s="27">
        <f>IF(H23&gt;0,Calculator!$B$14*(B23*Calculator!$B$11+H23*(Rules!$B$6-Calculator!$B$11)),0)</f>
        <v/>
      </c>
      <c r="D24" s="27">
        <f>Rules!$B$5*C24</f>
        <v/>
      </c>
      <c r="E24" s="27">
        <f>B24+C24+D24</f>
        <v/>
      </c>
      <c r="F24" s="27">
        <f>MIN(E24,MAX(Calculator!$B$7*E24,Calculator!$B$8,C24+D24))</f>
        <v/>
      </c>
      <c r="G24" s="27">
        <f>F24</f>
        <v/>
      </c>
      <c r="H24" s="27">
        <f>IF(B24-(G24-C24-D24)&lt;0.000001,0,B24-(G24-C24-D24))</f>
        <v/>
      </c>
    </row>
    <row r="25">
      <c r="A25" s="24" t="n">
        <v>20</v>
      </c>
      <c r="B25" s="27">
        <f>H24</f>
        <v/>
      </c>
      <c r="C25" s="27">
        <f>IF(H24&gt;0,Calculator!$B$14*(B24*Calculator!$B$11+H24*(Rules!$B$6-Calculator!$B$11)),0)</f>
        <v/>
      </c>
      <c r="D25" s="27">
        <f>Rules!$B$5*C25</f>
        <v/>
      </c>
      <c r="E25" s="27">
        <f>B25+C25+D25</f>
        <v/>
      </c>
      <c r="F25" s="27">
        <f>MIN(E25,MAX(Calculator!$B$7*E25,Calculator!$B$8,C25+D25))</f>
        <v/>
      </c>
      <c r="G25" s="27">
        <f>F25</f>
        <v/>
      </c>
      <c r="H25" s="27">
        <f>IF(B25-(G25-C25-D25)&lt;0.000001,0,B25-(G25-C25-D25))</f>
        <v/>
      </c>
    </row>
    <row r="26">
      <c r="A26" s="24" t="n">
        <v>21</v>
      </c>
      <c r="B26" s="27">
        <f>H25</f>
        <v/>
      </c>
      <c r="C26" s="27">
        <f>IF(H25&gt;0,Calculator!$B$14*(B25*Calculator!$B$11+H25*(Rules!$B$6-Calculator!$B$11)),0)</f>
        <v/>
      </c>
      <c r="D26" s="27">
        <f>Rules!$B$5*C26</f>
        <v/>
      </c>
      <c r="E26" s="27">
        <f>B26+C26+D26</f>
        <v/>
      </c>
      <c r="F26" s="27">
        <f>MIN(E26,MAX(Calculator!$B$7*E26,Calculator!$B$8,C26+D26))</f>
        <v/>
      </c>
      <c r="G26" s="27">
        <f>F26</f>
        <v/>
      </c>
      <c r="H26" s="27">
        <f>IF(B26-(G26-C26-D26)&lt;0.000001,0,B26-(G26-C26-D26))</f>
        <v/>
      </c>
    </row>
    <row r="27">
      <c r="A27" s="24" t="n">
        <v>22</v>
      </c>
      <c r="B27" s="27">
        <f>H26</f>
        <v/>
      </c>
      <c r="C27" s="27">
        <f>IF(H26&gt;0,Calculator!$B$14*(B26*Calculator!$B$11+H26*(Rules!$B$6-Calculator!$B$11)),0)</f>
        <v/>
      </c>
      <c r="D27" s="27">
        <f>Rules!$B$5*C27</f>
        <v/>
      </c>
      <c r="E27" s="27">
        <f>B27+C27+D27</f>
        <v/>
      </c>
      <c r="F27" s="27">
        <f>MIN(E27,MAX(Calculator!$B$7*E27,Calculator!$B$8,C27+D27))</f>
        <v/>
      </c>
      <c r="G27" s="27">
        <f>F27</f>
        <v/>
      </c>
      <c r="H27" s="27">
        <f>IF(B27-(G27-C27-D27)&lt;0.000001,0,B27-(G27-C27-D27))</f>
        <v/>
      </c>
    </row>
    <row r="28">
      <c r="A28" s="24" t="n">
        <v>23</v>
      </c>
      <c r="B28" s="27">
        <f>H27</f>
        <v/>
      </c>
      <c r="C28" s="27">
        <f>IF(H27&gt;0,Calculator!$B$14*(B27*Calculator!$B$11+H27*(Rules!$B$6-Calculator!$B$11)),0)</f>
        <v/>
      </c>
      <c r="D28" s="27">
        <f>Rules!$B$5*C28</f>
        <v/>
      </c>
      <c r="E28" s="27">
        <f>B28+C28+D28</f>
        <v/>
      </c>
      <c r="F28" s="27">
        <f>MIN(E28,MAX(Calculator!$B$7*E28,Calculator!$B$8,C28+D28))</f>
        <v/>
      </c>
      <c r="G28" s="27">
        <f>F28</f>
        <v/>
      </c>
      <c r="H28" s="27">
        <f>IF(B28-(G28-C28-D28)&lt;0.000001,0,B28-(G28-C28-D28))</f>
        <v/>
      </c>
    </row>
    <row r="29">
      <c r="A29" s="24" t="n">
        <v>24</v>
      </c>
      <c r="B29" s="27">
        <f>H28</f>
        <v/>
      </c>
      <c r="C29" s="27">
        <f>IF(H28&gt;0,Calculator!$B$14*(B28*Calculator!$B$11+H28*(Rules!$B$6-Calculator!$B$11)),0)</f>
        <v/>
      </c>
      <c r="D29" s="27">
        <f>Rules!$B$5*C29</f>
        <v/>
      </c>
      <c r="E29" s="27">
        <f>B29+C29+D29</f>
        <v/>
      </c>
      <c r="F29" s="27">
        <f>MIN(E29,MAX(Calculator!$B$7*E29,Calculator!$B$8,C29+D29))</f>
        <v/>
      </c>
      <c r="G29" s="27">
        <f>F29</f>
        <v/>
      </c>
      <c r="H29" s="27">
        <f>IF(B29-(G29-C29-D29)&lt;0.000001,0,B29-(G29-C29-D29))</f>
        <v/>
      </c>
    </row>
    <row r="30">
      <c r="A30" s="24" t="n">
        <v>25</v>
      </c>
      <c r="B30" s="27">
        <f>H29</f>
        <v/>
      </c>
      <c r="C30" s="27">
        <f>IF(H29&gt;0,Calculator!$B$14*(B29*Calculator!$B$11+H29*(Rules!$B$6-Calculator!$B$11)),0)</f>
        <v/>
      </c>
      <c r="D30" s="27">
        <f>Rules!$B$5*C30</f>
        <v/>
      </c>
      <c r="E30" s="27">
        <f>B30+C30+D30</f>
        <v/>
      </c>
      <c r="F30" s="27">
        <f>MIN(E30,MAX(Calculator!$B$7*E30,Calculator!$B$8,C30+D30))</f>
        <v/>
      </c>
      <c r="G30" s="27">
        <f>F30</f>
        <v/>
      </c>
      <c r="H30" s="27">
        <f>IF(B30-(G30-C30-D30)&lt;0.000001,0,B30-(G30-C30-D30))</f>
        <v/>
      </c>
    </row>
    <row r="31">
      <c r="A31" s="24" t="n">
        <v>26</v>
      </c>
      <c r="B31" s="27">
        <f>H30</f>
        <v/>
      </c>
      <c r="C31" s="27">
        <f>IF(H30&gt;0,Calculator!$B$14*(B30*Calculator!$B$11+H30*(Rules!$B$6-Calculator!$B$11)),0)</f>
        <v/>
      </c>
      <c r="D31" s="27">
        <f>Rules!$B$5*C31</f>
        <v/>
      </c>
      <c r="E31" s="27">
        <f>B31+C31+D31</f>
        <v/>
      </c>
      <c r="F31" s="27">
        <f>MIN(E31,MAX(Calculator!$B$7*E31,Calculator!$B$8,C31+D31))</f>
        <v/>
      </c>
      <c r="G31" s="27">
        <f>F31</f>
        <v/>
      </c>
      <c r="H31" s="27">
        <f>IF(B31-(G31-C31-D31)&lt;0.000001,0,B31-(G31-C31-D31))</f>
        <v/>
      </c>
    </row>
    <row r="32">
      <c r="A32" s="24" t="n">
        <v>27</v>
      </c>
      <c r="B32" s="27">
        <f>H31</f>
        <v/>
      </c>
      <c r="C32" s="27">
        <f>IF(H31&gt;0,Calculator!$B$14*(B31*Calculator!$B$11+H31*(Rules!$B$6-Calculator!$B$11)),0)</f>
        <v/>
      </c>
      <c r="D32" s="27">
        <f>Rules!$B$5*C32</f>
        <v/>
      </c>
      <c r="E32" s="27">
        <f>B32+C32+D32</f>
        <v/>
      </c>
      <c r="F32" s="27">
        <f>MIN(E32,MAX(Calculator!$B$7*E32,Calculator!$B$8,C32+D32))</f>
        <v/>
      </c>
      <c r="G32" s="27">
        <f>F32</f>
        <v/>
      </c>
      <c r="H32" s="27">
        <f>IF(B32-(G32-C32-D32)&lt;0.000001,0,B32-(G32-C32-D32))</f>
        <v/>
      </c>
    </row>
    <row r="33">
      <c r="A33" s="24" t="n">
        <v>28</v>
      </c>
      <c r="B33" s="27">
        <f>H32</f>
        <v/>
      </c>
      <c r="C33" s="27">
        <f>IF(H32&gt;0,Calculator!$B$14*(B32*Calculator!$B$11+H32*(Rules!$B$6-Calculator!$B$11)),0)</f>
        <v/>
      </c>
      <c r="D33" s="27">
        <f>Rules!$B$5*C33</f>
        <v/>
      </c>
      <c r="E33" s="27">
        <f>B33+C33+D33</f>
        <v/>
      </c>
      <c r="F33" s="27">
        <f>MIN(E33,MAX(Calculator!$B$7*E33,Calculator!$B$8,C33+D33))</f>
        <v/>
      </c>
      <c r="G33" s="27">
        <f>F33</f>
        <v/>
      </c>
      <c r="H33" s="27">
        <f>IF(B33-(G33-C33-D33)&lt;0.000001,0,B33-(G33-C33-D33))</f>
        <v/>
      </c>
    </row>
    <row r="34">
      <c r="A34" s="24" t="n">
        <v>29</v>
      </c>
      <c r="B34" s="27">
        <f>H33</f>
        <v/>
      </c>
      <c r="C34" s="27">
        <f>IF(H33&gt;0,Calculator!$B$14*(B33*Calculator!$B$11+H33*(Rules!$B$6-Calculator!$B$11)),0)</f>
        <v/>
      </c>
      <c r="D34" s="27">
        <f>Rules!$B$5*C34</f>
        <v/>
      </c>
      <c r="E34" s="27">
        <f>B34+C34+D34</f>
        <v/>
      </c>
      <c r="F34" s="27">
        <f>MIN(E34,MAX(Calculator!$B$7*E34,Calculator!$B$8,C34+D34))</f>
        <v/>
      </c>
      <c r="G34" s="27">
        <f>F34</f>
        <v/>
      </c>
      <c r="H34" s="27">
        <f>IF(B34-(G34-C34-D34)&lt;0.000001,0,B34-(G34-C34-D34))</f>
        <v/>
      </c>
    </row>
    <row r="35">
      <c r="A35" s="24" t="n">
        <v>30</v>
      </c>
      <c r="B35" s="27">
        <f>H34</f>
        <v/>
      </c>
      <c r="C35" s="27">
        <f>IF(H34&gt;0,Calculator!$B$14*(B34*Calculator!$B$11+H34*(Rules!$B$6-Calculator!$B$11)),0)</f>
        <v/>
      </c>
      <c r="D35" s="27">
        <f>Rules!$B$5*C35</f>
        <v/>
      </c>
      <c r="E35" s="27">
        <f>B35+C35+D35</f>
        <v/>
      </c>
      <c r="F35" s="27">
        <f>MIN(E35,MAX(Calculator!$B$7*E35,Calculator!$B$8,C35+D35))</f>
        <v/>
      </c>
      <c r="G35" s="27">
        <f>F35</f>
        <v/>
      </c>
      <c r="H35" s="27">
        <f>IF(B35-(G35-C35-D35)&lt;0.000001,0,B35-(G35-C35-D35))</f>
        <v/>
      </c>
    </row>
    <row r="36">
      <c r="A36" s="24" t="n">
        <v>31</v>
      </c>
      <c r="B36" s="27">
        <f>H35</f>
        <v/>
      </c>
      <c r="C36" s="27">
        <f>IF(H35&gt;0,Calculator!$B$14*(B35*Calculator!$B$11+H35*(Rules!$B$6-Calculator!$B$11)),0)</f>
        <v/>
      </c>
      <c r="D36" s="27">
        <f>Rules!$B$5*C36</f>
        <v/>
      </c>
      <c r="E36" s="27">
        <f>B36+C36+D36</f>
        <v/>
      </c>
      <c r="F36" s="27">
        <f>MIN(E36,MAX(Calculator!$B$7*E36,Calculator!$B$8,C36+D36))</f>
        <v/>
      </c>
      <c r="G36" s="27">
        <f>F36</f>
        <v/>
      </c>
      <c r="H36" s="27">
        <f>IF(B36-(G36-C36-D36)&lt;0.000001,0,B36-(G36-C36-D36))</f>
        <v/>
      </c>
    </row>
    <row r="37">
      <c r="A37" s="24" t="n">
        <v>32</v>
      </c>
      <c r="B37" s="27">
        <f>H36</f>
        <v/>
      </c>
      <c r="C37" s="27">
        <f>IF(H36&gt;0,Calculator!$B$14*(B36*Calculator!$B$11+H36*(Rules!$B$6-Calculator!$B$11)),0)</f>
        <v/>
      </c>
      <c r="D37" s="27">
        <f>Rules!$B$5*C37</f>
        <v/>
      </c>
      <c r="E37" s="27">
        <f>B37+C37+D37</f>
        <v/>
      </c>
      <c r="F37" s="27">
        <f>MIN(E37,MAX(Calculator!$B$7*E37,Calculator!$B$8,C37+D37))</f>
        <v/>
      </c>
      <c r="G37" s="27">
        <f>F37</f>
        <v/>
      </c>
      <c r="H37" s="27">
        <f>IF(B37-(G37-C37-D37)&lt;0.000001,0,B37-(G37-C37-D37))</f>
        <v/>
      </c>
    </row>
    <row r="38">
      <c r="A38" s="24" t="n">
        <v>33</v>
      </c>
      <c r="B38" s="27">
        <f>H37</f>
        <v/>
      </c>
      <c r="C38" s="27">
        <f>IF(H37&gt;0,Calculator!$B$14*(B37*Calculator!$B$11+H37*(Rules!$B$6-Calculator!$B$11)),0)</f>
        <v/>
      </c>
      <c r="D38" s="27">
        <f>Rules!$B$5*C38</f>
        <v/>
      </c>
      <c r="E38" s="27">
        <f>B38+C38+D38</f>
        <v/>
      </c>
      <c r="F38" s="27">
        <f>MIN(E38,MAX(Calculator!$B$7*E38,Calculator!$B$8,C38+D38))</f>
        <v/>
      </c>
      <c r="G38" s="27">
        <f>F38</f>
        <v/>
      </c>
      <c r="H38" s="27">
        <f>IF(B38-(G38-C38-D38)&lt;0.000001,0,B38-(G38-C38-D38))</f>
        <v/>
      </c>
    </row>
    <row r="39">
      <c r="A39" s="24" t="n">
        <v>34</v>
      </c>
      <c r="B39" s="27">
        <f>H38</f>
        <v/>
      </c>
      <c r="C39" s="27">
        <f>IF(H38&gt;0,Calculator!$B$14*(B38*Calculator!$B$11+H38*(Rules!$B$6-Calculator!$B$11)),0)</f>
        <v/>
      </c>
      <c r="D39" s="27">
        <f>Rules!$B$5*C39</f>
        <v/>
      </c>
      <c r="E39" s="27">
        <f>B39+C39+D39</f>
        <v/>
      </c>
      <c r="F39" s="27">
        <f>MIN(E39,MAX(Calculator!$B$7*E39,Calculator!$B$8,C39+D39))</f>
        <v/>
      </c>
      <c r="G39" s="27">
        <f>F39</f>
        <v/>
      </c>
      <c r="H39" s="27">
        <f>IF(B39-(G39-C39-D39)&lt;0.000001,0,B39-(G39-C39-D39))</f>
        <v/>
      </c>
    </row>
    <row r="40">
      <c r="A40" s="24" t="n">
        <v>35</v>
      </c>
      <c r="B40" s="27">
        <f>H39</f>
        <v/>
      </c>
      <c r="C40" s="27">
        <f>IF(H39&gt;0,Calculator!$B$14*(B39*Calculator!$B$11+H39*(Rules!$B$6-Calculator!$B$11)),0)</f>
        <v/>
      </c>
      <c r="D40" s="27">
        <f>Rules!$B$5*C40</f>
        <v/>
      </c>
      <c r="E40" s="27">
        <f>B40+C40+D40</f>
        <v/>
      </c>
      <c r="F40" s="27">
        <f>MIN(E40,MAX(Calculator!$B$7*E40,Calculator!$B$8,C40+D40))</f>
        <v/>
      </c>
      <c r="G40" s="27">
        <f>F40</f>
        <v/>
      </c>
      <c r="H40" s="27">
        <f>IF(B40-(G40-C40-D40)&lt;0.000001,0,B40-(G40-C40-D40))</f>
        <v/>
      </c>
    </row>
    <row r="41">
      <c r="A41" s="24" t="n">
        <v>36</v>
      </c>
      <c r="B41" s="27">
        <f>H40</f>
        <v/>
      </c>
      <c r="C41" s="27">
        <f>IF(H40&gt;0,Calculator!$B$14*(B40*Calculator!$B$11+H40*(Rules!$B$6-Calculator!$B$11)),0)</f>
        <v/>
      </c>
      <c r="D41" s="27">
        <f>Rules!$B$5*C41</f>
        <v/>
      </c>
      <c r="E41" s="27">
        <f>B41+C41+D41</f>
        <v/>
      </c>
      <c r="F41" s="27">
        <f>MIN(E41,MAX(Calculator!$B$7*E41,Calculator!$B$8,C41+D41))</f>
        <v/>
      </c>
      <c r="G41" s="27">
        <f>F41</f>
        <v/>
      </c>
      <c r="H41" s="27">
        <f>IF(B41-(G41-C41-D41)&lt;0.000001,0,B41-(G41-C41-D41))</f>
        <v/>
      </c>
    </row>
    <row r="42">
      <c r="A42" s="24" t="n">
        <v>37</v>
      </c>
      <c r="B42" s="27">
        <f>H41</f>
        <v/>
      </c>
      <c r="C42" s="27">
        <f>IF(H41&gt;0,Calculator!$B$14*(B41*Calculator!$B$11+H41*(Rules!$B$6-Calculator!$B$11)),0)</f>
        <v/>
      </c>
      <c r="D42" s="27">
        <f>Rules!$B$5*C42</f>
        <v/>
      </c>
      <c r="E42" s="27">
        <f>B42+C42+D42</f>
        <v/>
      </c>
      <c r="F42" s="27">
        <f>MIN(E42,MAX(Calculator!$B$7*E42,Calculator!$B$8,C42+D42))</f>
        <v/>
      </c>
      <c r="G42" s="27">
        <f>F42</f>
        <v/>
      </c>
      <c r="H42" s="27">
        <f>IF(B42-(G42-C42-D42)&lt;0.000001,0,B42-(G42-C42-D42))</f>
        <v/>
      </c>
    </row>
    <row r="43">
      <c r="A43" s="24" t="n">
        <v>38</v>
      </c>
      <c r="B43" s="27">
        <f>H42</f>
        <v/>
      </c>
      <c r="C43" s="27">
        <f>IF(H42&gt;0,Calculator!$B$14*(B42*Calculator!$B$11+H42*(Rules!$B$6-Calculator!$B$11)),0)</f>
        <v/>
      </c>
      <c r="D43" s="27">
        <f>Rules!$B$5*C43</f>
        <v/>
      </c>
      <c r="E43" s="27">
        <f>B43+C43+D43</f>
        <v/>
      </c>
      <c r="F43" s="27">
        <f>MIN(E43,MAX(Calculator!$B$7*E43,Calculator!$B$8,C43+D43))</f>
        <v/>
      </c>
      <c r="G43" s="27">
        <f>F43</f>
        <v/>
      </c>
      <c r="H43" s="27">
        <f>IF(B43-(G43-C43-D43)&lt;0.000001,0,B43-(G43-C43-D43))</f>
        <v/>
      </c>
    </row>
    <row r="44">
      <c r="A44" s="24" t="n">
        <v>39</v>
      </c>
      <c r="B44" s="27">
        <f>H43</f>
        <v/>
      </c>
      <c r="C44" s="27">
        <f>IF(H43&gt;0,Calculator!$B$14*(B43*Calculator!$B$11+H43*(Rules!$B$6-Calculator!$B$11)),0)</f>
        <v/>
      </c>
      <c r="D44" s="27">
        <f>Rules!$B$5*C44</f>
        <v/>
      </c>
      <c r="E44" s="27">
        <f>B44+C44+D44</f>
        <v/>
      </c>
      <c r="F44" s="27">
        <f>MIN(E44,MAX(Calculator!$B$7*E44,Calculator!$B$8,C44+D44))</f>
        <v/>
      </c>
      <c r="G44" s="27">
        <f>F44</f>
        <v/>
      </c>
      <c r="H44" s="27">
        <f>IF(B44-(G44-C44-D44)&lt;0.000001,0,B44-(G44-C44-D44))</f>
        <v/>
      </c>
    </row>
    <row r="45">
      <c r="A45" s="24" t="n">
        <v>40</v>
      </c>
      <c r="B45" s="27">
        <f>H44</f>
        <v/>
      </c>
      <c r="C45" s="27">
        <f>IF(H44&gt;0,Calculator!$B$14*(B44*Calculator!$B$11+H44*(Rules!$B$6-Calculator!$B$11)),0)</f>
        <v/>
      </c>
      <c r="D45" s="27">
        <f>Rules!$B$5*C45</f>
        <v/>
      </c>
      <c r="E45" s="27">
        <f>B45+C45+D45</f>
        <v/>
      </c>
      <c r="F45" s="27">
        <f>MIN(E45,MAX(Calculator!$B$7*E45,Calculator!$B$8,C45+D45))</f>
        <v/>
      </c>
      <c r="G45" s="27">
        <f>F45</f>
        <v/>
      </c>
      <c r="H45" s="27">
        <f>IF(B45-(G45-C45-D45)&lt;0.000001,0,B45-(G45-C45-D45))</f>
        <v/>
      </c>
    </row>
    <row r="46">
      <c r="A46" s="24" t="n">
        <v>41</v>
      </c>
      <c r="B46" s="27">
        <f>H45</f>
        <v/>
      </c>
      <c r="C46" s="27">
        <f>IF(H45&gt;0,Calculator!$B$14*(B45*Calculator!$B$11+H45*(Rules!$B$6-Calculator!$B$11)),0)</f>
        <v/>
      </c>
      <c r="D46" s="27">
        <f>Rules!$B$5*C46</f>
        <v/>
      </c>
      <c r="E46" s="27">
        <f>B46+C46+D46</f>
        <v/>
      </c>
      <c r="F46" s="27">
        <f>MIN(E46,MAX(Calculator!$B$7*E46,Calculator!$B$8,C46+D46))</f>
        <v/>
      </c>
      <c r="G46" s="27">
        <f>F46</f>
        <v/>
      </c>
      <c r="H46" s="27">
        <f>IF(B46-(G46-C46-D46)&lt;0.000001,0,B46-(G46-C46-D46))</f>
        <v/>
      </c>
    </row>
    <row r="47">
      <c r="A47" s="24" t="n">
        <v>42</v>
      </c>
      <c r="B47" s="27">
        <f>H46</f>
        <v/>
      </c>
      <c r="C47" s="27">
        <f>IF(H46&gt;0,Calculator!$B$14*(B46*Calculator!$B$11+H46*(Rules!$B$6-Calculator!$B$11)),0)</f>
        <v/>
      </c>
      <c r="D47" s="27">
        <f>Rules!$B$5*C47</f>
        <v/>
      </c>
      <c r="E47" s="27">
        <f>B47+C47+D47</f>
        <v/>
      </c>
      <c r="F47" s="27">
        <f>MIN(E47,MAX(Calculator!$B$7*E47,Calculator!$B$8,C47+D47))</f>
        <v/>
      </c>
      <c r="G47" s="27">
        <f>F47</f>
        <v/>
      </c>
      <c r="H47" s="27">
        <f>IF(B47-(G47-C47-D47)&lt;0.000001,0,B47-(G47-C47-D47))</f>
        <v/>
      </c>
    </row>
    <row r="48">
      <c r="A48" s="24" t="n">
        <v>43</v>
      </c>
      <c r="B48" s="27">
        <f>H47</f>
        <v/>
      </c>
      <c r="C48" s="27">
        <f>IF(H47&gt;0,Calculator!$B$14*(B47*Calculator!$B$11+H47*(Rules!$B$6-Calculator!$B$11)),0)</f>
        <v/>
      </c>
      <c r="D48" s="27">
        <f>Rules!$B$5*C48</f>
        <v/>
      </c>
      <c r="E48" s="27">
        <f>B48+C48+D48</f>
        <v/>
      </c>
      <c r="F48" s="27">
        <f>MIN(E48,MAX(Calculator!$B$7*E48,Calculator!$B$8,C48+D48))</f>
        <v/>
      </c>
      <c r="G48" s="27">
        <f>F48</f>
        <v/>
      </c>
      <c r="H48" s="27">
        <f>IF(B48-(G48-C48-D48)&lt;0.000001,0,B48-(G48-C48-D48))</f>
        <v/>
      </c>
    </row>
    <row r="49">
      <c r="A49" s="24" t="n">
        <v>44</v>
      </c>
      <c r="B49" s="27">
        <f>H48</f>
        <v/>
      </c>
      <c r="C49" s="27">
        <f>IF(H48&gt;0,Calculator!$B$14*(B48*Calculator!$B$11+H48*(Rules!$B$6-Calculator!$B$11)),0)</f>
        <v/>
      </c>
      <c r="D49" s="27">
        <f>Rules!$B$5*C49</f>
        <v/>
      </c>
      <c r="E49" s="27">
        <f>B49+C49+D49</f>
        <v/>
      </c>
      <c r="F49" s="27">
        <f>MIN(E49,MAX(Calculator!$B$7*E49,Calculator!$B$8,C49+D49))</f>
        <v/>
      </c>
      <c r="G49" s="27">
        <f>F49</f>
        <v/>
      </c>
      <c r="H49" s="27">
        <f>IF(B49-(G49-C49-D49)&lt;0.000001,0,B49-(G49-C49-D49))</f>
        <v/>
      </c>
    </row>
    <row r="50">
      <c r="A50" s="24" t="n">
        <v>45</v>
      </c>
      <c r="B50" s="27">
        <f>H49</f>
        <v/>
      </c>
      <c r="C50" s="27">
        <f>IF(H49&gt;0,Calculator!$B$14*(B49*Calculator!$B$11+H49*(Rules!$B$6-Calculator!$B$11)),0)</f>
        <v/>
      </c>
      <c r="D50" s="27">
        <f>Rules!$B$5*C50</f>
        <v/>
      </c>
      <c r="E50" s="27">
        <f>B50+C50+D50</f>
        <v/>
      </c>
      <c r="F50" s="27">
        <f>MIN(E50,MAX(Calculator!$B$7*E50,Calculator!$B$8,C50+D50))</f>
        <v/>
      </c>
      <c r="G50" s="27">
        <f>F50</f>
        <v/>
      </c>
      <c r="H50" s="27">
        <f>IF(B50-(G50-C50-D50)&lt;0.000001,0,B50-(G50-C50-D50))</f>
        <v/>
      </c>
    </row>
    <row r="51">
      <c r="A51" s="24" t="n">
        <v>46</v>
      </c>
      <c r="B51" s="27">
        <f>H50</f>
        <v/>
      </c>
      <c r="C51" s="27">
        <f>IF(H50&gt;0,Calculator!$B$14*(B50*Calculator!$B$11+H50*(Rules!$B$6-Calculator!$B$11)),0)</f>
        <v/>
      </c>
      <c r="D51" s="27">
        <f>Rules!$B$5*C51</f>
        <v/>
      </c>
      <c r="E51" s="27">
        <f>B51+C51+D51</f>
        <v/>
      </c>
      <c r="F51" s="27">
        <f>MIN(E51,MAX(Calculator!$B$7*E51,Calculator!$B$8,C51+D51))</f>
        <v/>
      </c>
      <c r="G51" s="27">
        <f>F51</f>
        <v/>
      </c>
      <c r="H51" s="27">
        <f>IF(B51-(G51-C51-D51)&lt;0.000001,0,B51-(G51-C51-D51))</f>
        <v/>
      </c>
    </row>
    <row r="52">
      <c r="A52" s="24" t="n">
        <v>47</v>
      </c>
      <c r="B52" s="27">
        <f>H51</f>
        <v/>
      </c>
      <c r="C52" s="27">
        <f>IF(H51&gt;0,Calculator!$B$14*(B51*Calculator!$B$11+H51*(Rules!$B$6-Calculator!$B$11)),0)</f>
        <v/>
      </c>
      <c r="D52" s="27">
        <f>Rules!$B$5*C52</f>
        <v/>
      </c>
      <c r="E52" s="27">
        <f>B52+C52+D52</f>
        <v/>
      </c>
      <c r="F52" s="27">
        <f>MIN(E52,MAX(Calculator!$B$7*E52,Calculator!$B$8,C52+D52))</f>
        <v/>
      </c>
      <c r="G52" s="27">
        <f>F52</f>
        <v/>
      </c>
      <c r="H52" s="27">
        <f>IF(B52-(G52-C52-D52)&lt;0.000001,0,B52-(G52-C52-D52))</f>
        <v/>
      </c>
    </row>
    <row r="53">
      <c r="A53" s="24" t="n">
        <v>48</v>
      </c>
      <c r="B53" s="27">
        <f>H52</f>
        <v/>
      </c>
      <c r="C53" s="27">
        <f>IF(H52&gt;0,Calculator!$B$14*(B52*Calculator!$B$11+H52*(Rules!$B$6-Calculator!$B$11)),0)</f>
        <v/>
      </c>
      <c r="D53" s="27">
        <f>Rules!$B$5*C53</f>
        <v/>
      </c>
      <c r="E53" s="27">
        <f>B53+C53+D53</f>
        <v/>
      </c>
      <c r="F53" s="27">
        <f>MIN(E53,MAX(Calculator!$B$7*E53,Calculator!$B$8,C53+D53))</f>
        <v/>
      </c>
      <c r="G53" s="27">
        <f>F53</f>
        <v/>
      </c>
      <c r="H53" s="27">
        <f>IF(B53-(G53-C53-D53)&lt;0.000001,0,B53-(G53-C53-D53))</f>
        <v/>
      </c>
    </row>
    <row r="54">
      <c r="A54" s="24" t="n">
        <v>49</v>
      </c>
      <c r="B54" s="27">
        <f>H53</f>
        <v/>
      </c>
      <c r="C54" s="27">
        <f>IF(H53&gt;0,Calculator!$B$14*(B53*Calculator!$B$11+H53*(Rules!$B$6-Calculator!$B$11)),0)</f>
        <v/>
      </c>
      <c r="D54" s="27">
        <f>Rules!$B$5*C54</f>
        <v/>
      </c>
      <c r="E54" s="27">
        <f>B54+C54+D54</f>
        <v/>
      </c>
      <c r="F54" s="27">
        <f>MIN(E54,MAX(Calculator!$B$7*E54,Calculator!$B$8,C54+D54))</f>
        <v/>
      </c>
      <c r="G54" s="27">
        <f>F54</f>
        <v/>
      </c>
      <c r="H54" s="27">
        <f>IF(B54-(G54-C54-D54)&lt;0.000001,0,B54-(G54-C54-D54))</f>
        <v/>
      </c>
    </row>
    <row r="55">
      <c r="A55" s="24" t="n">
        <v>50</v>
      </c>
      <c r="B55" s="27">
        <f>H54</f>
        <v/>
      </c>
      <c r="C55" s="27">
        <f>IF(H54&gt;0,Calculator!$B$14*(B54*Calculator!$B$11+H54*(Rules!$B$6-Calculator!$B$11)),0)</f>
        <v/>
      </c>
      <c r="D55" s="27">
        <f>Rules!$B$5*C55</f>
        <v/>
      </c>
      <c r="E55" s="27">
        <f>B55+C55+D55</f>
        <v/>
      </c>
      <c r="F55" s="27">
        <f>MIN(E55,MAX(Calculator!$B$7*E55,Calculator!$B$8,C55+D55))</f>
        <v/>
      </c>
      <c r="G55" s="27">
        <f>F55</f>
        <v/>
      </c>
      <c r="H55" s="27">
        <f>IF(B55-(G55-C55-D55)&lt;0.000001,0,B55-(G55-C55-D55))</f>
        <v/>
      </c>
    </row>
    <row r="56">
      <c r="A56" s="24" t="n">
        <v>51</v>
      </c>
      <c r="B56" s="27">
        <f>H55</f>
        <v/>
      </c>
      <c r="C56" s="27">
        <f>IF(H55&gt;0,Calculator!$B$14*(B55*Calculator!$B$11+H55*(Rules!$B$6-Calculator!$B$11)),0)</f>
        <v/>
      </c>
      <c r="D56" s="27">
        <f>Rules!$B$5*C56</f>
        <v/>
      </c>
      <c r="E56" s="27">
        <f>B56+C56+D56</f>
        <v/>
      </c>
      <c r="F56" s="27">
        <f>MIN(E56,MAX(Calculator!$B$7*E56,Calculator!$B$8,C56+D56))</f>
        <v/>
      </c>
      <c r="G56" s="27">
        <f>F56</f>
        <v/>
      </c>
      <c r="H56" s="27">
        <f>IF(B56-(G56-C56-D56)&lt;0.000001,0,B56-(G56-C56-D56))</f>
        <v/>
      </c>
    </row>
    <row r="57">
      <c r="A57" s="24" t="n">
        <v>52</v>
      </c>
      <c r="B57" s="27">
        <f>H56</f>
        <v/>
      </c>
      <c r="C57" s="27">
        <f>IF(H56&gt;0,Calculator!$B$14*(B56*Calculator!$B$11+H56*(Rules!$B$6-Calculator!$B$11)),0)</f>
        <v/>
      </c>
      <c r="D57" s="27">
        <f>Rules!$B$5*C57</f>
        <v/>
      </c>
      <c r="E57" s="27">
        <f>B57+C57+D57</f>
        <v/>
      </c>
      <c r="F57" s="27">
        <f>MIN(E57,MAX(Calculator!$B$7*E57,Calculator!$B$8,C57+D57))</f>
        <v/>
      </c>
      <c r="G57" s="27">
        <f>F57</f>
        <v/>
      </c>
      <c r="H57" s="27">
        <f>IF(B57-(G57-C57-D57)&lt;0.000001,0,B57-(G57-C57-D57))</f>
        <v/>
      </c>
    </row>
    <row r="58">
      <c r="A58" s="24" t="n">
        <v>53</v>
      </c>
      <c r="B58" s="27">
        <f>H57</f>
        <v/>
      </c>
      <c r="C58" s="27">
        <f>IF(H57&gt;0,Calculator!$B$14*(B57*Calculator!$B$11+H57*(Rules!$B$6-Calculator!$B$11)),0)</f>
        <v/>
      </c>
      <c r="D58" s="27">
        <f>Rules!$B$5*C58</f>
        <v/>
      </c>
      <c r="E58" s="27">
        <f>B58+C58+D58</f>
        <v/>
      </c>
      <c r="F58" s="27">
        <f>MIN(E58,MAX(Calculator!$B$7*E58,Calculator!$B$8,C58+D58))</f>
        <v/>
      </c>
      <c r="G58" s="27">
        <f>F58</f>
        <v/>
      </c>
      <c r="H58" s="27">
        <f>IF(B58-(G58-C58-D58)&lt;0.000001,0,B58-(G58-C58-D58))</f>
        <v/>
      </c>
    </row>
    <row r="59">
      <c r="A59" s="24" t="n">
        <v>54</v>
      </c>
      <c r="B59" s="27">
        <f>H58</f>
        <v/>
      </c>
      <c r="C59" s="27">
        <f>IF(H58&gt;0,Calculator!$B$14*(B58*Calculator!$B$11+H58*(Rules!$B$6-Calculator!$B$11)),0)</f>
        <v/>
      </c>
      <c r="D59" s="27">
        <f>Rules!$B$5*C59</f>
        <v/>
      </c>
      <c r="E59" s="27">
        <f>B59+C59+D59</f>
        <v/>
      </c>
      <c r="F59" s="27">
        <f>MIN(E59,MAX(Calculator!$B$7*E59,Calculator!$B$8,C59+D59))</f>
        <v/>
      </c>
      <c r="G59" s="27">
        <f>F59</f>
        <v/>
      </c>
      <c r="H59" s="27">
        <f>IF(B59-(G59-C59-D59)&lt;0.000001,0,B59-(G59-C59-D59))</f>
        <v/>
      </c>
    </row>
    <row r="60">
      <c r="A60" s="24" t="n">
        <v>55</v>
      </c>
      <c r="B60" s="27">
        <f>H59</f>
        <v/>
      </c>
      <c r="C60" s="27">
        <f>IF(H59&gt;0,Calculator!$B$14*(B59*Calculator!$B$11+H59*(Rules!$B$6-Calculator!$B$11)),0)</f>
        <v/>
      </c>
      <c r="D60" s="27">
        <f>Rules!$B$5*C60</f>
        <v/>
      </c>
      <c r="E60" s="27">
        <f>B60+C60+D60</f>
        <v/>
      </c>
      <c r="F60" s="27">
        <f>MIN(E60,MAX(Calculator!$B$7*E60,Calculator!$B$8,C60+D60))</f>
        <v/>
      </c>
      <c r="G60" s="27">
        <f>F60</f>
        <v/>
      </c>
      <c r="H60" s="27">
        <f>IF(B60-(G60-C60-D60)&lt;0.000001,0,B60-(G60-C60-D60))</f>
        <v/>
      </c>
    </row>
    <row r="61">
      <c r="A61" s="24" t="n">
        <v>56</v>
      </c>
      <c r="B61" s="27">
        <f>H60</f>
        <v/>
      </c>
      <c r="C61" s="27">
        <f>IF(H60&gt;0,Calculator!$B$14*(B60*Calculator!$B$11+H60*(Rules!$B$6-Calculator!$B$11)),0)</f>
        <v/>
      </c>
      <c r="D61" s="27">
        <f>Rules!$B$5*C61</f>
        <v/>
      </c>
      <c r="E61" s="27">
        <f>B61+C61+D61</f>
        <v/>
      </c>
      <c r="F61" s="27">
        <f>MIN(E61,MAX(Calculator!$B$7*E61,Calculator!$B$8,C61+D61))</f>
        <v/>
      </c>
      <c r="G61" s="27">
        <f>F61</f>
        <v/>
      </c>
      <c r="H61" s="27">
        <f>IF(B61-(G61-C61-D61)&lt;0.000001,0,B61-(G61-C61-D61))</f>
        <v/>
      </c>
    </row>
    <row r="62">
      <c r="A62" s="24" t="n">
        <v>57</v>
      </c>
      <c r="B62" s="27">
        <f>H61</f>
        <v/>
      </c>
      <c r="C62" s="27">
        <f>IF(H61&gt;0,Calculator!$B$14*(B61*Calculator!$B$11+H61*(Rules!$B$6-Calculator!$B$11)),0)</f>
        <v/>
      </c>
      <c r="D62" s="27">
        <f>Rules!$B$5*C62</f>
        <v/>
      </c>
      <c r="E62" s="27">
        <f>B62+C62+D62</f>
        <v/>
      </c>
      <c r="F62" s="27">
        <f>MIN(E62,MAX(Calculator!$B$7*E62,Calculator!$B$8,C62+D62))</f>
        <v/>
      </c>
      <c r="G62" s="27">
        <f>F62</f>
        <v/>
      </c>
      <c r="H62" s="27">
        <f>IF(B62-(G62-C62-D62)&lt;0.000001,0,B62-(G62-C62-D62))</f>
        <v/>
      </c>
    </row>
    <row r="63">
      <c r="A63" s="24" t="n">
        <v>58</v>
      </c>
      <c r="B63" s="27">
        <f>H62</f>
        <v/>
      </c>
      <c r="C63" s="27">
        <f>IF(H62&gt;0,Calculator!$B$14*(B62*Calculator!$B$11+H62*(Rules!$B$6-Calculator!$B$11)),0)</f>
        <v/>
      </c>
      <c r="D63" s="27">
        <f>Rules!$B$5*C63</f>
        <v/>
      </c>
      <c r="E63" s="27">
        <f>B63+C63+D63</f>
        <v/>
      </c>
      <c r="F63" s="27">
        <f>MIN(E63,MAX(Calculator!$B$7*E63,Calculator!$B$8,C63+D63))</f>
        <v/>
      </c>
      <c r="G63" s="27">
        <f>F63</f>
        <v/>
      </c>
      <c r="H63" s="27">
        <f>IF(B63-(G63-C63-D63)&lt;0.000001,0,B63-(G63-C63-D63))</f>
        <v/>
      </c>
    </row>
    <row r="64">
      <c r="A64" s="24" t="n">
        <v>59</v>
      </c>
      <c r="B64" s="27">
        <f>H63</f>
        <v/>
      </c>
      <c r="C64" s="27">
        <f>IF(H63&gt;0,Calculator!$B$14*(B63*Calculator!$B$11+H63*(Rules!$B$6-Calculator!$B$11)),0)</f>
        <v/>
      </c>
      <c r="D64" s="27">
        <f>Rules!$B$5*C64</f>
        <v/>
      </c>
      <c r="E64" s="27">
        <f>B64+C64+D64</f>
        <v/>
      </c>
      <c r="F64" s="27">
        <f>MIN(E64,MAX(Calculator!$B$7*E64,Calculator!$B$8,C64+D64))</f>
        <v/>
      </c>
      <c r="G64" s="27">
        <f>F64</f>
        <v/>
      </c>
      <c r="H64" s="27">
        <f>IF(B64-(G64-C64-D64)&lt;0.000001,0,B64-(G64-C64-D64))</f>
        <v/>
      </c>
    </row>
    <row r="65">
      <c r="A65" s="24" t="n">
        <v>60</v>
      </c>
      <c r="B65" s="27">
        <f>H64</f>
        <v/>
      </c>
      <c r="C65" s="27">
        <f>IF(H64&gt;0,Calculator!$B$14*(B64*Calculator!$B$11+H64*(Rules!$B$6-Calculator!$B$11)),0)</f>
        <v/>
      </c>
      <c r="D65" s="27">
        <f>Rules!$B$5*C65</f>
        <v/>
      </c>
      <c r="E65" s="27">
        <f>B65+C65+D65</f>
        <v/>
      </c>
      <c r="F65" s="27">
        <f>MIN(E65,MAX(Calculator!$B$7*E65,Calculator!$B$8,C65+D65))</f>
        <v/>
      </c>
      <c r="G65" s="27">
        <f>F65</f>
        <v/>
      </c>
      <c r="H65" s="27">
        <f>IF(B65-(G65-C65-D65)&lt;0.000001,0,B65-(G65-C65-D65))</f>
        <v/>
      </c>
    </row>
    <row r="66">
      <c r="A66" s="24" t="n">
        <v>61</v>
      </c>
      <c r="B66" s="27">
        <f>H65</f>
        <v/>
      </c>
      <c r="C66" s="27">
        <f>IF(H65&gt;0,Calculator!$B$14*(B65*Calculator!$B$11+H65*(Rules!$B$6-Calculator!$B$11)),0)</f>
        <v/>
      </c>
      <c r="D66" s="27">
        <f>Rules!$B$5*C66</f>
        <v/>
      </c>
      <c r="E66" s="27">
        <f>B66+C66+D66</f>
        <v/>
      </c>
      <c r="F66" s="27">
        <f>MIN(E66,MAX(Calculator!$B$7*E66,Calculator!$B$8,C66+D66))</f>
        <v/>
      </c>
      <c r="G66" s="27">
        <f>F66</f>
        <v/>
      </c>
      <c r="H66" s="27">
        <f>IF(B66-(G66-C66-D66)&lt;0.000001,0,B66-(G66-C66-D66))</f>
        <v/>
      </c>
    </row>
    <row r="67">
      <c r="A67" s="24" t="n">
        <v>62</v>
      </c>
      <c r="B67" s="27">
        <f>H66</f>
        <v/>
      </c>
      <c r="C67" s="27">
        <f>IF(H66&gt;0,Calculator!$B$14*(B66*Calculator!$B$11+H66*(Rules!$B$6-Calculator!$B$11)),0)</f>
        <v/>
      </c>
      <c r="D67" s="27">
        <f>Rules!$B$5*C67</f>
        <v/>
      </c>
      <c r="E67" s="27">
        <f>B67+C67+D67</f>
        <v/>
      </c>
      <c r="F67" s="27">
        <f>MIN(E67,MAX(Calculator!$B$7*E67,Calculator!$B$8,C67+D67))</f>
        <v/>
      </c>
      <c r="G67" s="27">
        <f>F67</f>
        <v/>
      </c>
      <c r="H67" s="27">
        <f>IF(B67-(G67-C67-D67)&lt;0.000001,0,B67-(G67-C67-D67))</f>
        <v/>
      </c>
    </row>
    <row r="68">
      <c r="A68" s="24" t="n">
        <v>63</v>
      </c>
      <c r="B68" s="27">
        <f>H67</f>
        <v/>
      </c>
      <c r="C68" s="27">
        <f>IF(H67&gt;0,Calculator!$B$14*(B67*Calculator!$B$11+H67*(Rules!$B$6-Calculator!$B$11)),0)</f>
        <v/>
      </c>
      <c r="D68" s="27">
        <f>Rules!$B$5*C68</f>
        <v/>
      </c>
      <c r="E68" s="27">
        <f>B68+C68+D68</f>
        <v/>
      </c>
      <c r="F68" s="27">
        <f>MIN(E68,MAX(Calculator!$B$7*E68,Calculator!$B$8,C68+D68))</f>
        <v/>
      </c>
      <c r="G68" s="27">
        <f>F68</f>
        <v/>
      </c>
      <c r="H68" s="27">
        <f>IF(B68-(G68-C68-D68)&lt;0.000001,0,B68-(G68-C68-D68))</f>
        <v/>
      </c>
    </row>
    <row r="69">
      <c r="A69" s="24" t="n">
        <v>64</v>
      </c>
      <c r="B69" s="27">
        <f>H68</f>
        <v/>
      </c>
      <c r="C69" s="27">
        <f>IF(H68&gt;0,Calculator!$B$14*(B68*Calculator!$B$11+H68*(Rules!$B$6-Calculator!$B$11)),0)</f>
        <v/>
      </c>
      <c r="D69" s="27">
        <f>Rules!$B$5*C69</f>
        <v/>
      </c>
      <c r="E69" s="27">
        <f>B69+C69+D69</f>
        <v/>
      </c>
      <c r="F69" s="27">
        <f>MIN(E69,MAX(Calculator!$B$7*E69,Calculator!$B$8,C69+D69))</f>
        <v/>
      </c>
      <c r="G69" s="27">
        <f>F69</f>
        <v/>
      </c>
      <c r="H69" s="27">
        <f>IF(B69-(G69-C69-D69)&lt;0.000001,0,B69-(G69-C69-D69))</f>
        <v/>
      </c>
    </row>
    <row r="70">
      <c r="A70" s="24" t="n">
        <v>65</v>
      </c>
      <c r="B70" s="27">
        <f>H69</f>
        <v/>
      </c>
      <c r="C70" s="27">
        <f>IF(H69&gt;0,Calculator!$B$14*(B69*Calculator!$B$11+H69*(Rules!$B$6-Calculator!$B$11)),0)</f>
        <v/>
      </c>
      <c r="D70" s="27">
        <f>Rules!$B$5*C70</f>
        <v/>
      </c>
      <c r="E70" s="27">
        <f>B70+C70+D70</f>
        <v/>
      </c>
      <c r="F70" s="27">
        <f>MIN(E70,MAX(Calculator!$B$7*E70,Calculator!$B$8,C70+D70))</f>
        <v/>
      </c>
      <c r="G70" s="27">
        <f>F70</f>
        <v/>
      </c>
      <c r="H70" s="27">
        <f>IF(B70-(G70-C70-D70)&lt;0.000001,0,B70-(G70-C70-D70))</f>
        <v/>
      </c>
    </row>
    <row r="71">
      <c r="A71" s="24" t="n">
        <v>66</v>
      </c>
      <c r="B71" s="27">
        <f>H70</f>
        <v/>
      </c>
      <c r="C71" s="27">
        <f>IF(H70&gt;0,Calculator!$B$14*(B70*Calculator!$B$11+H70*(Rules!$B$6-Calculator!$B$11)),0)</f>
        <v/>
      </c>
      <c r="D71" s="27">
        <f>Rules!$B$5*C71</f>
        <v/>
      </c>
      <c r="E71" s="27">
        <f>B71+C71+D71</f>
        <v/>
      </c>
      <c r="F71" s="27">
        <f>MIN(E71,MAX(Calculator!$B$7*E71,Calculator!$B$8,C71+D71))</f>
        <v/>
      </c>
      <c r="G71" s="27">
        <f>F71</f>
        <v/>
      </c>
      <c r="H71" s="27">
        <f>IF(B71-(G71-C71-D71)&lt;0.000001,0,B71-(G71-C71-D71))</f>
        <v/>
      </c>
    </row>
    <row r="72">
      <c r="A72" s="24" t="n">
        <v>67</v>
      </c>
      <c r="B72" s="27">
        <f>H71</f>
        <v/>
      </c>
      <c r="C72" s="27">
        <f>IF(H71&gt;0,Calculator!$B$14*(B71*Calculator!$B$11+H71*(Rules!$B$6-Calculator!$B$11)),0)</f>
        <v/>
      </c>
      <c r="D72" s="27">
        <f>Rules!$B$5*C72</f>
        <v/>
      </c>
      <c r="E72" s="27">
        <f>B72+C72+D72</f>
        <v/>
      </c>
      <c r="F72" s="27">
        <f>MIN(E72,MAX(Calculator!$B$7*E72,Calculator!$B$8,C72+D72))</f>
        <v/>
      </c>
      <c r="G72" s="27">
        <f>F72</f>
        <v/>
      </c>
      <c r="H72" s="27">
        <f>IF(B72-(G72-C72-D72)&lt;0.000001,0,B72-(G72-C72-D72))</f>
        <v/>
      </c>
    </row>
    <row r="73">
      <c r="A73" s="24" t="n">
        <v>68</v>
      </c>
      <c r="B73" s="27">
        <f>H72</f>
        <v/>
      </c>
      <c r="C73" s="27">
        <f>IF(H72&gt;0,Calculator!$B$14*(B72*Calculator!$B$11+H72*(Rules!$B$6-Calculator!$B$11)),0)</f>
        <v/>
      </c>
      <c r="D73" s="27">
        <f>Rules!$B$5*C73</f>
        <v/>
      </c>
      <c r="E73" s="27">
        <f>B73+C73+D73</f>
        <v/>
      </c>
      <c r="F73" s="27">
        <f>MIN(E73,MAX(Calculator!$B$7*E73,Calculator!$B$8,C73+D73))</f>
        <v/>
      </c>
      <c r="G73" s="27">
        <f>F73</f>
        <v/>
      </c>
      <c r="H73" s="27">
        <f>IF(B73-(G73-C73-D73)&lt;0.000001,0,B73-(G73-C73-D73))</f>
        <v/>
      </c>
    </row>
    <row r="74">
      <c r="A74" s="24" t="n">
        <v>69</v>
      </c>
      <c r="B74" s="27">
        <f>H73</f>
        <v/>
      </c>
      <c r="C74" s="27">
        <f>IF(H73&gt;0,Calculator!$B$14*(B73*Calculator!$B$11+H73*(Rules!$B$6-Calculator!$B$11)),0)</f>
        <v/>
      </c>
      <c r="D74" s="27">
        <f>Rules!$B$5*C74</f>
        <v/>
      </c>
      <c r="E74" s="27">
        <f>B74+C74+D74</f>
        <v/>
      </c>
      <c r="F74" s="27">
        <f>MIN(E74,MAX(Calculator!$B$7*E74,Calculator!$B$8,C74+D74))</f>
        <v/>
      </c>
      <c r="G74" s="27">
        <f>F74</f>
        <v/>
      </c>
      <c r="H74" s="27">
        <f>IF(B74-(G74-C74-D74)&lt;0.000001,0,B74-(G74-C74-D74))</f>
        <v/>
      </c>
    </row>
    <row r="75">
      <c r="A75" s="24" t="n">
        <v>70</v>
      </c>
      <c r="B75" s="27">
        <f>H74</f>
        <v/>
      </c>
      <c r="C75" s="27">
        <f>IF(H74&gt;0,Calculator!$B$14*(B74*Calculator!$B$11+H74*(Rules!$B$6-Calculator!$B$11)),0)</f>
        <v/>
      </c>
      <c r="D75" s="27">
        <f>Rules!$B$5*C75</f>
        <v/>
      </c>
      <c r="E75" s="27">
        <f>B75+C75+D75</f>
        <v/>
      </c>
      <c r="F75" s="27">
        <f>MIN(E75,MAX(Calculator!$B$7*E75,Calculator!$B$8,C75+D75))</f>
        <v/>
      </c>
      <c r="G75" s="27">
        <f>F75</f>
        <v/>
      </c>
      <c r="H75" s="27">
        <f>IF(B75-(G75-C75-D75)&lt;0.000001,0,B75-(G75-C75-D75))</f>
        <v/>
      </c>
    </row>
    <row r="76">
      <c r="A76" s="24" t="n">
        <v>71</v>
      </c>
      <c r="B76" s="27">
        <f>H75</f>
        <v/>
      </c>
      <c r="C76" s="27">
        <f>IF(H75&gt;0,Calculator!$B$14*(B75*Calculator!$B$11+H75*(Rules!$B$6-Calculator!$B$11)),0)</f>
        <v/>
      </c>
      <c r="D76" s="27">
        <f>Rules!$B$5*C76</f>
        <v/>
      </c>
      <c r="E76" s="27">
        <f>B76+C76+D76</f>
        <v/>
      </c>
      <c r="F76" s="27">
        <f>MIN(E76,MAX(Calculator!$B$7*E76,Calculator!$B$8,C76+D76))</f>
        <v/>
      </c>
      <c r="G76" s="27">
        <f>F76</f>
        <v/>
      </c>
      <c r="H76" s="27">
        <f>IF(B76-(G76-C76-D76)&lt;0.000001,0,B76-(G76-C76-D76))</f>
        <v/>
      </c>
    </row>
    <row r="77">
      <c r="A77" s="24" t="n">
        <v>72</v>
      </c>
      <c r="B77" s="27">
        <f>H76</f>
        <v/>
      </c>
      <c r="C77" s="27">
        <f>IF(H76&gt;0,Calculator!$B$14*(B76*Calculator!$B$11+H76*(Rules!$B$6-Calculator!$B$11)),0)</f>
        <v/>
      </c>
      <c r="D77" s="27">
        <f>Rules!$B$5*C77</f>
        <v/>
      </c>
      <c r="E77" s="27">
        <f>B77+C77+D77</f>
        <v/>
      </c>
      <c r="F77" s="27">
        <f>MIN(E77,MAX(Calculator!$B$7*E77,Calculator!$B$8,C77+D77))</f>
        <v/>
      </c>
      <c r="G77" s="27">
        <f>F77</f>
        <v/>
      </c>
      <c r="H77" s="27">
        <f>IF(B77-(G77-C77-D77)&lt;0.000001,0,B77-(G77-C77-D77))</f>
        <v/>
      </c>
    </row>
    <row r="78">
      <c r="A78" s="24" t="n">
        <v>73</v>
      </c>
      <c r="B78" s="27">
        <f>H77</f>
        <v/>
      </c>
      <c r="C78" s="27">
        <f>IF(H77&gt;0,Calculator!$B$14*(B77*Calculator!$B$11+H77*(Rules!$B$6-Calculator!$B$11)),0)</f>
        <v/>
      </c>
      <c r="D78" s="27">
        <f>Rules!$B$5*C78</f>
        <v/>
      </c>
      <c r="E78" s="27">
        <f>B78+C78+D78</f>
        <v/>
      </c>
      <c r="F78" s="27">
        <f>MIN(E78,MAX(Calculator!$B$7*E78,Calculator!$B$8,C78+D78))</f>
        <v/>
      </c>
      <c r="G78" s="27">
        <f>F78</f>
        <v/>
      </c>
      <c r="H78" s="27">
        <f>IF(B78-(G78-C78-D78)&lt;0.000001,0,B78-(G78-C78-D78))</f>
        <v/>
      </c>
    </row>
    <row r="79">
      <c r="A79" s="24" t="n">
        <v>74</v>
      </c>
      <c r="B79" s="27">
        <f>H78</f>
        <v/>
      </c>
      <c r="C79" s="27">
        <f>IF(H78&gt;0,Calculator!$B$14*(B78*Calculator!$B$11+H78*(Rules!$B$6-Calculator!$B$11)),0)</f>
        <v/>
      </c>
      <c r="D79" s="27">
        <f>Rules!$B$5*C79</f>
        <v/>
      </c>
      <c r="E79" s="27">
        <f>B79+C79+D79</f>
        <v/>
      </c>
      <c r="F79" s="27">
        <f>MIN(E79,MAX(Calculator!$B$7*E79,Calculator!$B$8,C79+D79))</f>
        <v/>
      </c>
      <c r="G79" s="27">
        <f>F79</f>
        <v/>
      </c>
      <c r="H79" s="27">
        <f>IF(B79-(G79-C79-D79)&lt;0.000001,0,B79-(G79-C79-D79))</f>
        <v/>
      </c>
    </row>
    <row r="80">
      <c r="A80" s="24" t="n">
        <v>75</v>
      </c>
      <c r="B80" s="27">
        <f>H79</f>
        <v/>
      </c>
      <c r="C80" s="27">
        <f>IF(H79&gt;0,Calculator!$B$14*(B79*Calculator!$B$11+H79*(Rules!$B$6-Calculator!$B$11)),0)</f>
        <v/>
      </c>
      <c r="D80" s="27">
        <f>Rules!$B$5*C80</f>
        <v/>
      </c>
      <c r="E80" s="27">
        <f>B80+C80+D80</f>
        <v/>
      </c>
      <c r="F80" s="27">
        <f>MIN(E80,MAX(Calculator!$B$7*E80,Calculator!$B$8,C80+D80))</f>
        <v/>
      </c>
      <c r="G80" s="27">
        <f>F80</f>
        <v/>
      </c>
      <c r="H80" s="27">
        <f>IF(B80-(G80-C80-D80)&lt;0.000001,0,B80-(G80-C80-D80))</f>
        <v/>
      </c>
    </row>
    <row r="81">
      <c r="A81" s="24" t="n">
        <v>76</v>
      </c>
      <c r="B81" s="27">
        <f>H80</f>
        <v/>
      </c>
      <c r="C81" s="27">
        <f>IF(H80&gt;0,Calculator!$B$14*(B80*Calculator!$B$11+H80*(Rules!$B$6-Calculator!$B$11)),0)</f>
        <v/>
      </c>
      <c r="D81" s="27">
        <f>Rules!$B$5*C81</f>
        <v/>
      </c>
      <c r="E81" s="27">
        <f>B81+C81+D81</f>
        <v/>
      </c>
      <c r="F81" s="27">
        <f>MIN(E81,MAX(Calculator!$B$7*E81,Calculator!$B$8,C81+D81))</f>
        <v/>
      </c>
      <c r="G81" s="27">
        <f>F81</f>
        <v/>
      </c>
      <c r="H81" s="27">
        <f>IF(B81-(G81-C81-D81)&lt;0.000001,0,B81-(G81-C81-D81))</f>
        <v/>
      </c>
    </row>
    <row r="82">
      <c r="A82" s="24" t="n">
        <v>77</v>
      </c>
      <c r="B82" s="27">
        <f>H81</f>
        <v/>
      </c>
      <c r="C82" s="27">
        <f>IF(H81&gt;0,Calculator!$B$14*(B81*Calculator!$B$11+H81*(Rules!$B$6-Calculator!$B$11)),0)</f>
        <v/>
      </c>
      <c r="D82" s="27">
        <f>Rules!$B$5*C82</f>
        <v/>
      </c>
      <c r="E82" s="27">
        <f>B82+C82+D82</f>
        <v/>
      </c>
      <c r="F82" s="27">
        <f>MIN(E82,MAX(Calculator!$B$7*E82,Calculator!$B$8,C82+D82))</f>
        <v/>
      </c>
      <c r="G82" s="27">
        <f>F82</f>
        <v/>
      </c>
      <c r="H82" s="27">
        <f>IF(B82-(G82-C82-D82)&lt;0.000001,0,B82-(G82-C82-D82))</f>
        <v/>
      </c>
    </row>
    <row r="83">
      <c r="A83" s="24" t="n">
        <v>78</v>
      </c>
      <c r="B83" s="27">
        <f>H82</f>
        <v/>
      </c>
      <c r="C83" s="27">
        <f>IF(H82&gt;0,Calculator!$B$14*(B82*Calculator!$B$11+H82*(Rules!$B$6-Calculator!$B$11)),0)</f>
        <v/>
      </c>
      <c r="D83" s="27">
        <f>Rules!$B$5*C83</f>
        <v/>
      </c>
      <c r="E83" s="27">
        <f>B83+C83+D83</f>
        <v/>
      </c>
      <c r="F83" s="27">
        <f>MIN(E83,MAX(Calculator!$B$7*E83,Calculator!$B$8,C83+D83))</f>
        <v/>
      </c>
      <c r="G83" s="27">
        <f>F83</f>
        <v/>
      </c>
      <c r="H83" s="27">
        <f>IF(B83-(G83-C83-D83)&lt;0.000001,0,B83-(G83-C83-D83))</f>
        <v/>
      </c>
    </row>
    <row r="84">
      <c r="A84" s="24" t="n">
        <v>79</v>
      </c>
      <c r="B84" s="27">
        <f>H83</f>
        <v/>
      </c>
      <c r="C84" s="27">
        <f>IF(H83&gt;0,Calculator!$B$14*(B83*Calculator!$B$11+H83*(Rules!$B$6-Calculator!$B$11)),0)</f>
        <v/>
      </c>
      <c r="D84" s="27">
        <f>Rules!$B$5*C84</f>
        <v/>
      </c>
      <c r="E84" s="27">
        <f>B84+C84+D84</f>
        <v/>
      </c>
      <c r="F84" s="27">
        <f>MIN(E84,MAX(Calculator!$B$7*E84,Calculator!$B$8,C84+D84))</f>
        <v/>
      </c>
      <c r="G84" s="27">
        <f>F84</f>
        <v/>
      </c>
      <c r="H84" s="27">
        <f>IF(B84-(G84-C84-D84)&lt;0.000001,0,B84-(G84-C84-D84))</f>
        <v/>
      </c>
    </row>
    <row r="85">
      <c r="A85" s="24" t="n">
        <v>80</v>
      </c>
      <c r="B85" s="27">
        <f>H84</f>
        <v/>
      </c>
      <c r="C85" s="27">
        <f>IF(H84&gt;0,Calculator!$B$14*(B84*Calculator!$B$11+H84*(Rules!$B$6-Calculator!$B$11)),0)</f>
        <v/>
      </c>
      <c r="D85" s="27">
        <f>Rules!$B$5*C85</f>
        <v/>
      </c>
      <c r="E85" s="27">
        <f>B85+C85+D85</f>
        <v/>
      </c>
      <c r="F85" s="27">
        <f>MIN(E85,MAX(Calculator!$B$7*E85,Calculator!$B$8,C85+D85))</f>
        <v/>
      </c>
      <c r="G85" s="27">
        <f>F85</f>
        <v/>
      </c>
      <c r="H85" s="27">
        <f>IF(B85-(G85-C85-D85)&lt;0.000001,0,B85-(G85-C85-D85))</f>
        <v/>
      </c>
    </row>
    <row r="86">
      <c r="A86" s="24" t="n">
        <v>81</v>
      </c>
      <c r="B86" s="27">
        <f>H85</f>
        <v/>
      </c>
      <c r="C86" s="27">
        <f>IF(H85&gt;0,Calculator!$B$14*(B85*Calculator!$B$11+H85*(Rules!$B$6-Calculator!$B$11)),0)</f>
        <v/>
      </c>
      <c r="D86" s="27">
        <f>Rules!$B$5*C86</f>
        <v/>
      </c>
      <c r="E86" s="27">
        <f>B86+C86+D86</f>
        <v/>
      </c>
      <c r="F86" s="27">
        <f>MIN(E86,MAX(Calculator!$B$7*E86,Calculator!$B$8,C86+D86))</f>
        <v/>
      </c>
      <c r="G86" s="27">
        <f>F86</f>
        <v/>
      </c>
      <c r="H86" s="27">
        <f>IF(B86-(G86-C86-D86)&lt;0.000001,0,B86-(G86-C86-D86))</f>
        <v/>
      </c>
    </row>
    <row r="87">
      <c r="A87" s="24" t="n">
        <v>82</v>
      </c>
      <c r="B87" s="27">
        <f>H86</f>
        <v/>
      </c>
      <c r="C87" s="27">
        <f>IF(H86&gt;0,Calculator!$B$14*(B86*Calculator!$B$11+H86*(Rules!$B$6-Calculator!$B$11)),0)</f>
        <v/>
      </c>
      <c r="D87" s="27">
        <f>Rules!$B$5*C87</f>
        <v/>
      </c>
      <c r="E87" s="27">
        <f>B87+C87+D87</f>
        <v/>
      </c>
      <c r="F87" s="27">
        <f>MIN(E87,MAX(Calculator!$B$7*E87,Calculator!$B$8,C87+D87))</f>
        <v/>
      </c>
      <c r="G87" s="27">
        <f>F87</f>
        <v/>
      </c>
      <c r="H87" s="27">
        <f>IF(B87-(G87-C87-D87)&lt;0.000001,0,B87-(G87-C87-D87))</f>
        <v/>
      </c>
    </row>
    <row r="88">
      <c r="A88" s="24" t="n">
        <v>83</v>
      </c>
      <c r="B88" s="27">
        <f>H87</f>
        <v/>
      </c>
      <c r="C88" s="27">
        <f>IF(H87&gt;0,Calculator!$B$14*(B87*Calculator!$B$11+H87*(Rules!$B$6-Calculator!$B$11)),0)</f>
        <v/>
      </c>
      <c r="D88" s="27">
        <f>Rules!$B$5*C88</f>
        <v/>
      </c>
      <c r="E88" s="27">
        <f>B88+C88+D88</f>
        <v/>
      </c>
      <c r="F88" s="27">
        <f>MIN(E88,MAX(Calculator!$B$7*E88,Calculator!$B$8,C88+D88))</f>
        <v/>
      </c>
      <c r="G88" s="27">
        <f>F88</f>
        <v/>
      </c>
      <c r="H88" s="27">
        <f>IF(B88-(G88-C88-D88)&lt;0.000001,0,B88-(G88-C88-D88))</f>
        <v/>
      </c>
    </row>
    <row r="89">
      <c r="A89" s="24" t="n">
        <v>84</v>
      </c>
      <c r="B89" s="27">
        <f>H88</f>
        <v/>
      </c>
      <c r="C89" s="27">
        <f>IF(H88&gt;0,Calculator!$B$14*(B88*Calculator!$B$11+H88*(Rules!$B$6-Calculator!$B$11)),0)</f>
        <v/>
      </c>
      <c r="D89" s="27">
        <f>Rules!$B$5*C89</f>
        <v/>
      </c>
      <c r="E89" s="27">
        <f>B89+C89+D89</f>
        <v/>
      </c>
      <c r="F89" s="27">
        <f>MIN(E89,MAX(Calculator!$B$7*E89,Calculator!$B$8,C89+D89))</f>
        <v/>
      </c>
      <c r="G89" s="27">
        <f>F89</f>
        <v/>
      </c>
      <c r="H89" s="27">
        <f>IF(B89-(G89-C89-D89)&lt;0.000001,0,B89-(G89-C89-D89))</f>
        <v/>
      </c>
    </row>
    <row r="90">
      <c r="A90" s="24" t="n">
        <v>85</v>
      </c>
      <c r="B90" s="27">
        <f>H89</f>
        <v/>
      </c>
      <c r="C90" s="27">
        <f>IF(H89&gt;0,Calculator!$B$14*(B89*Calculator!$B$11+H89*(Rules!$B$6-Calculator!$B$11)),0)</f>
        <v/>
      </c>
      <c r="D90" s="27">
        <f>Rules!$B$5*C90</f>
        <v/>
      </c>
      <c r="E90" s="27">
        <f>B90+C90+D90</f>
        <v/>
      </c>
      <c r="F90" s="27">
        <f>MIN(E90,MAX(Calculator!$B$7*E90,Calculator!$B$8,C90+D90))</f>
        <v/>
      </c>
      <c r="G90" s="27">
        <f>F90</f>
        <v/>
      </c>
      <c r="H90" s="27">
        <f>IF(B90-(G90-C90-D90)&lt;0.000001,0,B90-(G90-C90-D90))</f>
        <v/>
      </c>
    </row>
    <row r="91">
      <c r="A91" s="24" t="n">
        <v>86</v>
      </c>
      <c r="B91" s="27">
        <f>H90</f>
        <v/>
      </c>
      <c r="C91" s="27">
        <f>IF(H90&gt;0,Calculator!$B$14*(B90*Calculator!$B$11+H90*(Rules!$B$6-Calculator!$B$11)),0)</f>
        <v/>
      </c>
      <c r="D91" s="27">
        <f>Rules!$B$5*C91</f>
        <v/>
      </c>
      <c r="E91" s="27">
        <f>B91+C91+D91</f>
        <v/>
      </c>
      <c r="F91" s="27">
        <f>MIN(E91,MAX(Calculator!$B$7*E91,Calculator!$B$8,C91+D91))</f>
        <v/>
      </c>
      <c r="G91" s="27">
        <f>F91</f>
        <v/>
      </c>
      <c r="H91" s="27">
        <f>IF(B91-(G91-C91-D91)&lt;0.000001,0,B91-(G91-C91-D91))</f>
        <v/>
      </c>
    </row>
    <row r="92">
      <c r="A92" s="24" t="n">
        <v>87</v>
      </c>
      <c r="B92" s="27">
        <f>H91</f>
        <v/>
      </c>
      <c r="C92" s="27">
        <f>IF(H91&gt;0,Calculator!$B$14*(B91*Calculator!$B$11+H91*(Rules!$B$6-Calculator!$B$11)),0)</f>
        <v/>
      </c>
      <c r="D92" s="27">
        <f>Rules!$B$5*C92</f>
        <v/>
      </c>
      <c r="E92" s="27">
        <f>B92+C92+D92</f>
        <v/>
      </c>
      <c r="F92" s="27">
        <f>MIN(E92,MAX(Calculator!$B$7*E92,Calculator!$B$8,C92+D92))</f>
        <v/>
      </c>
      <c r="G92" s="27">
        <f>F92</f>
        <v/>
      </c>
      <c r="H92" s="27">
        <f>IF(B92-(G92-C92-D92)&lt;0.000001,0,B92-(G92-C92-D92))</f>
        <v/>
      </c>
    </row>
    <row r="93">
      <c r="A93" s="24" t="n">
        <v>88</v>
      </c>
      <c r="B93" s="27">
        <f>H92</f>
        <v/>
      </c>
      <c r="C93" s="27">
        <f>IF(H92&gt;0,Calculator!$B$14*(B92*Calculator!$B$11+H92*(Rules!$B$6-Calculator!$B$11)),0)</f>
        <v/>
      </c>
      <c r="D93" s="27">
        <f>Rules!$B$5*C93</f>
        <v/>
      </c>
      <c r="E93" s="27">
        <f>B93+C93+D93</f>
        <v/>
      </c>
      <c r="F93" s="27">
        <f>MIN(E93,MAX(Calculator!$B$7*E93,Calculator!$B$8,C93+D93))</f>
        <v/>
      </c>
      <c r="G93" s="27">
        <f>F93</f>
        <v/>
      </c>
      <c r="H93" s="27">
        <f>IF(B93-(G93-C93-D93)&lt;0.000001,0,B93-(G93-C93-D93))</f>
        <v/>
      </c>
    </row>
    <row r="94">
      <c r="A94" s="24" t="n">
        <v>89</v>
      </c>
      <c r="B94" s="27">
        <f>H93</f>
        <v/>
      </c>
      <c r="C94" s="27">
        <f>IF(H93&gt;0,Calculator!$B$14*(B93*Calculator!$B$11+H93*(Rules!$B$6-Calculator!$B$11)),0)</f>
        <v/>
      </c>
      <c r="D94" s="27">
        <f>Rules!$B$5*C94</f>
        <v/>
      </c>
      <c r="E94" s="27">
        <f>B94+C94+D94</f>
        <v/>
      </c>
      <c r="F94" s="27">
        <f>MIN(E94,MAX(Calculator!$B$7*E94,Calculator!$B$8,C94+D94))</f>
        <v/>
      </c>
      <c r="G94" s="27">
        <f>F94</f>
        <v/>
      </c>
      <c r="H94" s="27">
        <f>IF(B94-(G94-C94-D94)&lt;0.000001,0,B94-(G94-C94-D94))</f>
        <v/>
      </c>
    </row>
    <row r="95">
      <c r="A95" s="24" t="n">
        <v>90</v>
      </c>
      <c r="B95" s="27">
        <f>H94</f>
        <v/>
      </c>
      <c r="C95" s="27">
        <f>IF(H94&gt;0,Calculator!$B$14*(B94*Calculator!$B$11+H94*(Rules!$B$6-Calculator!$B$11)),0)</f>
        <v/>
      </c>
      <c r="D95" s="27">
        <f>Rules!$B$5*C95</f>
        <v/>
      </c>
      <c r="E95" s="27">
        <f>B95+C95+D95</f>
        <v/>
      </c>
      <c r="F95" s="27">
        <f>MIN(E95,MAX(Calculator!$B$7*E95,Calculator!$B$8,C95+D95))</f>
        <v/>
      </c>
      <c r="G95" s="27">
        <f>F95</f>
        <v/>
      </c>
      <c r="H95" s="27">
        <f>IF(B95-(G95-C95-D95)&lt;0.000001,0,B95-(G95-C95-D95))</f>
        <v/>
      </c>
    </row>
    <row r="96">
      <c r="A96" s="24" t="n">
        <v>91</v>
      </c>
      <c r="B96" s="27">
        <f>H95</f>
        <v/>
      </c>
      <c r="C96" s="27">
        <f>IF(H95&gt;0,Calculator!$B$14*(B95*Calculator!$B$11+H95*(Rules!$B$6-Calculator!$B$11)),0)</f>
        <v/>
      </c>
      <c r="D96" s="27">
        <f>Rules!$B$5*C96</f>
        <v/>
      </c>
      <c r="E96" s="27">
        <f>B96+C96+D96</f>
        <v/>
      </c>
      <c r="F96" s="27">
        <f>MIN(E96,MAX(Calculator!$B$7*E96,Calculator!$B$8,C96+D96))</f>
        <v/>
      </c>
      <c r="G96" s="27">
        <f>F96</f>
        <v/>
      </c>
      <c r="H96" s="27">
        <f>IF(B96-(G96-C96-D96)&lt;0.000001,0,B96-(G96-C96-D96))</f>
        <v/>
      </c>
    </row>
    <row r="97">
      <c r="A97" s="24" t="n">
        <v>92</v>
      </c>
      <c r="B97" s="27">
        <f>H96</f>
        <v/>
      </c>
      <c r="C97" s="27">
        <f>IF(H96&gt;0,Calculator!$B$14*(B96*Calculator!$B$11+H96*(Rules!$B$6-Calculator!$B$11)),0)</f>
        <v/>
      </c>
      <c r="D97" s="27">
        <f>Rules!$B$5*C97</f>
        <v/>
      </c>
      <c r="E97" s="27">
        <f>B97+C97+D97</f>
        <v/>
      </c>
      <c r="F97" s="27">
        <f>MIN(E97,MAX(Calculator!$B$7*E97,Calculator!$B$8,C97+D97))</f>
        <v/>
      </c>
      <c r="G97" s="27">
        <f>F97</f>
        <v/>
      </c>
      <c r="H97" s="27">
        <f>IF(B97-(G97-C97-D97)&lt;0.000001,0,B97-(G97-C97-D97))</f>
        <v/>
      </c>
    </row>
    <row r="98">
      <c r="A98" s="24" t="n">
        <v>93</v>
      </c>
      <c r="B98" s="27">
        <f>H97</f>
        <v/>
      </c>
      <c r="C98" s="27">
        <f>IF(H97&gt;0,Calculator!$B$14*(B97*Calculator!$B$11+H97*(Rules!$B$6-Calculator!$B$11)),0)</f>
        <v/>
      </c>
      <c r="D98" s="27">
        <f>Rules!$B$5*C98</f>
        <v/>
      </c>
      <c r="E98" s="27">
        <f>B98+C98+D98</f>
        <v/>
      </c>
      <c r="F98" s="27">
        <f>MIN(E98,MAX(Calculator!$B$7*E98,Calculator!$B$8,C98+D98))</f>
        <v/>
      </c>
      <c r="G98" s="27">
        <f>F98</f>
        <v/>
      </c>
      <c r="H98" s="27">
        <f>IF(B98-(G98-C98-D98)&lt;0.000001,0,B98-(G98-C98-D98))</f>
        <v/>
      </c>
    </row>
    <row r="99">
      <c r="A99" s="24" t="n">
        <v>94</v>
      </c>
      <c r="B99" s="27">
        <f>H98</f>
        <v/>
      </c>
      <c r="C99" s="27">
        <f>IF(H98&gt;0,Calculator!$B$14*(B98*Calculator!$B$11+H98*(Rules!$B$6-Calculator!$B$11)),0)</f>
        <v/>
      </c>
      <c r="D99" s="27">
        <f>Rules!$B$5*C99</f>
        <v/>
      </c>
      <c r="E99" s="27">
        <f>B99+C99+D99</f>
        <v/>
      </c>
      <c r="F99" s="27">
        <f>MIN(E99,MAX(Calculator!$B$7*E99,Calculator!$B$8,C99+D99))</f>
        <v/>
      </c>
      <c r="G99" s="27">
        <f>F99</f>
        <v/>
      </c>
      <c r="H99" s="27">
        <f>IF(B99-(G99-C99-D99)&lt;0.000001,0,B99-(G99-C99-D99))</f>
        <v/>
      </c>
    </row>
    <row r="100">
      <c r="A100" s="24" t="n">
        <v>95</v>
      </c>
      <c r="B100" s="27">
        <f>H99</f>
        <v/>
      </c>
      <c r="C100" s="27">
        <f>IF(H99&gt;0,Calculator!$B$14*(B99*Calculator!$B$11+H99*(Rules!$B$6-Calculator!$B$11)),0)</f>
        <v/>
      </c>
      <c r="D100" s="27">
        <f>Rules!$B$5*C100</f>
        <v/>
      </c>
      <c r="E100" s="27">
        <f>B100+C100+D100</f>
        <v/>
      </c>
      <c r="F100" s="27">
        <f>MIN(E100,MAX(Calculator!$B$7*E100,Calculator!$B$8,C100+D100))</f>
        <v/>
      </c>
      <c r="G100" s="27">
        <f>F100</f>
        <v/>
      </c>
      <c r="H100" s="27">
        <f>IF(B100-(G100-C100-D100)&lt;0.000001,0,B100-(G100-C100-D100))</f>
        <v/>
      </c>
    </row>
    <row r="101">
      <c r="A101" s="24" t="n">
        <v>96</v>
      </c>
      <c r="B101" s="27">
        <f>H100</f>
        <v/>
      </c>
      <c r="C101" s="27">
        <f>IF(H100&gt;0,Calculator!$B$14*(B100*Calculator!$B$11+H100*(Rules!$B$6-Calculator!$B$11)),0)</f>
        <v/>
      </c>
      <c r="D101" s="27">
        <f>Rules!$B$5*C101</f>
        <v/>
      </c>
      <c r="E101" s="27">
        <f>B101+C101+D101</f>
        <v/>
      </c>
      <c r="F101" s="27">
        <f>MIN(E101,MAX(Calculator!$B$7*E101,Calculator!$B$8,C101+D101))</f>
        <v/>
      </c>
      <c r="G101" s="27">
        <f>F101</f>
        <v/>
      </c>
      <c r="H101" s="27">
        <f>IF(B101-(G101-C101-D101)&lt;0.000001,0,B101-(G101-C101-D101))</f>
        <v/>
      </c>
    </row>
    <row r="102">
      <c r="A102" s="24" t="n">
        <v>97</v>
      </c>
      <c r="B102" s="27">
        <f>H101</f>
        <v/>
      </c>
      <c r="C102" s="27">
        <f>IF(H101&gt;0,Calculator!$B$14*(B101*Calculator!$B$11+H101*(Rules!$B$6-Calculator!$B$11)),0)</f>
        <v/>
      </c>
      <c r="D102" s="27">
        <f>Rules!$B$5*C102</f>
        <v/>
      </c>
      <c r="E102" s="27">
        <f>B102+C102+D102</f>
        <v/>
      </c>
      <c r="F102" s="27">
        <f>MIN(E102,MAX(Calculator!$B$7*E102,Calculator!$B$8,C102+D102))</f>
        <v/>
      </c>
      <c r="G102" s="27">
        <f>F102</f>
        <v/>
      </c>
      <c r="H102" s="27">
        <f>IF(B102-(G102-C102-D102)&lt;0.000001,0,B102-(G102-C102-D102))</f>
        <v/>
      </c>
    </row>
    <row r="103">
      <c r="A103" s="24" t="n">
        <v>98</v>
      </c>
      <c r="B103" s="27">
        <f>H102</f>
        <v/>
      </c>
      <c r="C103" s="27">
        <f>IF(H102&gt;0,Calculator!$B$14*(B102*Calculator!$B$11+H102*(Rules!$B$6-Calculator!$B$11)),0)</f>
        <v/>
      </c>
      <c r="D103" s="27">
        <f>Rules!$B$5*C103</f>
        <v/>
      </c>
      <c r="E103" s="27">
        <f>B103+C103+D103</f>
        <v/>
      </c>
      <c r="F103" s="27">
        <f>MIN(E103,MAX(Calculator!$B$7*E103,Calculator!$B$8,C103+D103))</f>
        <v/>
      </c>
      <c r="G103" s="27">
        <f>F103</f>
        <v/>
      </c>
      <c r="H103" s="27">
        <f>IF(B103-(G103-C103-D103)&lt;0.000001,0,B103-(G103-C103-D103))</f>
        <v/>
      </c>
    </row>
    <row r="104">
      <c r="A104" s="24" t="n">
        <v>99</v>
      </c>
      <c r="B104" s="27">
        <f>H103</f>
        <v/>
      </c>
      <c r="C104" s="27">
        <f>IF(H103&gt;0,Calculator!$B$14*(B103*Calculator!$B$11+H103*(Rules!$B$6-Calculator!$B$11)),0)</f>
        <v/>
      </c>
      <c r="D104" s="27">
        <f>Rules!$B$5*C104</f>
        <v/>
      </c>
      <c r="E104" s="27">
        <f>B104+C104+D104</f>
        <v/>
      </c>
      <c r="F104" s="27">
        <f>MIN(E104,MAX(Calculator!$B$7*E104,Calculator!$B$8,C104+D104))</f>
        <v/>
      </c>
      <c r="G104" s="27">
        <f>F104</f>
        <v/>
      </c>
      <c r="H104" s="27">
        <f>IF(B104-(G104-C104-D104)&lt;0.000001,0,B104-(G104-C104-D104))</f>
        <v/>
      </c>
    </row>
    <row r="105">
      <c r="A105" s="24" t="n">
        <v>100</v>
      </c>
      <c r="B105" s="27">
        <f>H104</f>
        <v/>
      </c>
      <c r="C105" s="27">
        <f>IF(H104&gt;0,Calculator!$B$14*(B104*Calculator!$B$11+H104*(Rules!$B$6-Calculator!$B$11)),0)</f>
        <v/>
      </c>
      <c r="D105" s="27">
        <f>Rules!$B$5*C105</f>
        <v/>
      </c>
      <c r="E105" s="27">
        <f>B105+C105+D105</f>
        <v/>
      </c>
      <c r="F105" s="27">
        <f>MIN(E105,MAX(Calculator!$B$7*E105,Calculator!$B$8,C105+D105))</f>
        <v/>
      </c>
      <c r="G105" s="27">
        <f>F105</f>
        <v/>
      </c>
      <c r="H105" s="27">
        <f>IF(B105-(G105-C105-D105)&lt;0.000001,0,B105-(G105-C105-D105))</f>
        <v/>
      </c>
    </row>
    <row r="106">
      <c r="A106" s="24" t="n">
        <v>101</v>
      </c>
      <c r="B106" s="27">
        <f>H105</f>
        <v/>
      </c>
      <c r="C106" s="27">
        <f>IF(H105&gt;0,Calculator!$B$14*(B105*Calculator!$B$11+H105*(Rules!$B$6-Calculator!$B$11)),0)</f>
        <v/>
      </c>
      <c r="D106" s="27">
        <f>Rules!$B$5*C106</f>
        <v/>
      </c>
      <c r="E106" s="27">
        <f>B106+C106+D106</f>
        <v/>
      </c>
      <c r="F106" s="27">
        <f>MIN(E106,MAX(Calculator!$B$7*E106,Calculator!$B$8,C106+D106))</f>
        <v/>
      </c>
      <c r="G106" s="27">
        <f>F106</f>
        <v/>
      </c>
      <c r="H106" s="27">
        <f>IF(B106-(G106-C106-D106)&lt;0.000001,0,B106-(G106-C106-D106))</f>
        <v/>
      </c>
    </row>
    <row r="107">
      <c r="A107" s="24" t="n">
        <v>102</v>
      </c>
      <c r="B107" s="27">
        <f>H106</f>
        <v/>
      </c>
      <c r="C107" s="27">
        <f>IF(H106&gt;0,Calculator!$B$14*(B106*Calculator!$B$11+H106*(Rules!$B$6-Calculator!$B$11)),0)</f>
        <v/>
      </c>
      <c r="D107" s="27">
        <f>Rules!$B$5*C107</f>
        <v/>
      </c>
      <c r="E107" s="27">
        <f>B107+C107+D107</f>
        <v/>
      </c>
      <c r="F107" s="27">
        <f>MIN(E107,MAX(Calculator!$B$7*E107,Calculator!$B$8,C107+D107))</f>
        <v/>
      </c>
      <c r="G107" s="27">
        <f>F107</f>
        <v/>
      </c>
      <c r="H107" s="27">
        <f>IF(B107-(G107-C107-D107)&lt;0.000001,0,B107-(G107-C107-D107))</f>
        <v/>
      </c>
    </row>
    <row r="108">
      <c r="A108" s="24" t="n">
        <v>103</v>
      </c>
      <c r="B108" s="27">
        <f>H107</f>
        <v/>
      </c>
      <c r="C108" s="27">
        <f>IF(H107&gt;0,Calculator!$B$14*(B107*Calculator!$B$11+H107*(Rules!$B$6-Calculator!$B$11)),0)</f>
        <v/>
      </c>
      <c r="D108" s="27">
        <f>Rules!$B$5*C108</f>
        <v/>
      </c>
      <c r="E108" s="27">
        <f>B108+C108+D108</f>
        <v/>
      </c>
      <c r="F108" s="27">
        <f>MIN(E108,MAX(Calculator!$B$7*E108,Calculator!$B$8,C108+D108))</f>
        <v/>
      </c>
      <c r="G108" s="27">
        <f>F108</f>
        <v/>
      </c>
      <c r="H108" s="27">
        <f>IF(B108-(G108-C108-D108)&lt;0.000001,0,B108-(G108-C108-D108))</f>
        <v/>
      </c>
    </row>
    <row r="109">
      <c r="A109" s="24" t="n">
        <v>104</v>
      </c>
      <c r="B109" s="27">
        <f>H108</f>
        <v/>
      </c>
      <c r="C109" s="27">
        <f>IF(H108&gt;0,Calculator!$B$14*(B108*Calculator!$B$11+H108*(Rules!$B$6-Calculator!$B$11)),0)</f>
        <v/>
      </c>
      <c r="D109" s="27">
        <f>Rules!$B$5*C109</f>
        <v/>
      </c>
      <c r="E109" s="27">
        <f>B109+C109+D109</f>
        <v/>
      </c>
      <c r="F109" s="27">
        <f>MIN(E109,MAX(Calculator!$B$7*E109,Calculator!$B$8,C109+D109))</f>
        <v/>
      </c>
      <c r="G109" s="27">
        <f>F109</f>
        <v/>
      </c>
      <c r="H109" s="27">
        <f>IF(B109-(G109-C109-D109)&lt;0.000001,0,B109-(G109-C109-D109))</f>
        <v/>
      </c>
    </row>
    <row r="110">
      <c r="A110" s="24" t="n">
        <v>105</v>
      </c>
      <c r="B110" s="27">
        <f>H109</f>
        <v/>
      </c>
      <c r="C110" s="27">
        <f>IF(H109&gt;0,Calculator!$B$14*(B109*Calculator!$B$11+H109*(Rules!$B$6-Calculator!$B$11)),0)</f>
        <v/>
      </c>
      <c r="D110" s="27">
        <f>Rules!$B$5*C110</f>
        <v/>
      </c>
      <c r="E110" s="27">
        <f>B110+C110+D110</f>
        <v/>
      </c>
      <c r="F110" s="27">
        <f>MIN(E110,MAX(Calculator!$B$7*E110,Calculator!$B$8,C110+D110))</f>
        <v/>
      </c>
      <c r="G110" s="27">
        <f>F110</f>
        <v/>
      </c>
      <c r="H110" s="27">
        <f>IF(B110-(G110-C110-D110)&lt;0.000001,0,B110-(G110-C110-D110))</f>
        <v/>
      </c>
    </row>
    <row r="111">
      <c r="A111" s="24" t="n">
        <v>106</v>
      </c>
      <c r="B111" s="27">
        <f>H110</f>
        <v/>
      </c>
      <c r="C111" s="27">
        <f>IF(H110&gt;0,Calculator!$B$14*(B110*Calculator!$B$11+H110*(Rules!$B$6-Calculator!$B$11)),0)</f>
        <v/>
      </c>
      <c r="D111" s="27">
        <f>Rules!$B$5*C111</f>
        <v/>
      </c>
      <c r="E111" s="27">
        <f>B111+C111+D111</f>
        <v/>
      </c>
      <c r="F111" s="27">
        <f>MIN(E111,MAX(Calculator!$B$7*E111,Calculator!$B$8,C111+D111))</f>
        <v/>
      </c>
      <c r="G111" s="27">
        <f>F111</f>
        <v/>
      </c>
      <c r="H111" s="27">
        <f>IF(B111-(G111-C111-D111)&lt;0.000001,0,B111-(G111-C111-D111))</f>
        <v/>
      </c>
    </row>
    <row r="112">
      <c r="A112" s="24" t="n">
        <v>107</v>
      </c>
      <c r="B112" s="27">
        <f>H111</f>
        <v/>
      </c>
      <c r="C112" s="27">
        <f>IF(H111&gt;0,Calculator!$B$14*(B111*Calculator!$B$11+H111*(Rules!$B$6-Calculator!$B$11)),0)</f>
        <v/>
      </c>
      <c r="D112" s="27">
        <f>Rules!$B$5*C112</f>
        <v/>
      </c>
      <c r="E112" s="27">
        <f>B112+C112+D112</f>
        <v/>
      </c>
      <c r="F112" s="27">
        <f>MIN(E112,MAX(Calculator!$B$7*E112,Calculator!$B$8,C112+D112))</f>
        <v/>
      </c>
      <c r="G112" s="27">
        <f>F112</f>
        <v/>
      </c>
      <c r="H112" s="27">
        <f>IF(B112-(G112-C112-D112)&lt;0.000001,0,B112-(G112-C112-D112))</f>
        <v/>
      </c>
    </row>
    <row r="113">
      <c r="A113" s="24" t="n">
        <v>108</v>
      </c>
      <c r="B113" s="27">
        <f>H112</f>
        <v/>
      </c>
      <c r="C113" s="27">
        <f>IF(H112&gt;0,Calculator!$B$14*(B112*Calculator!$B$11+H112*(Rules!$B$6-Calculator!$B$11)),0)</f>
        <v/>
      </c>
      <c r="D113" s="27">
        <f>Rules!$B$5*C113</f>
        <v/>
      </c>
      <c r="E113" s="27">
        <f>B113+C113+D113</f>
        <v/>
      </c>
      <c r="F113" s="27">
        <f>MIN(E113,MAX(Calculator!$B$7*E113,Calculator!$B$8,C113+D113))</f>
        <v/>
      </c>
      <c r="G113" s="27">
        <f>F113</f>
        <v/>
      </c>
      <c r="H113" s="27">
        <f>IF(B113-(G113-C113-D113)&lt;0.000001,0,B113-(G113-C113-D113))</f>
        <v/>
      </c>
    </row>
    <row r="114">
      <c r="A114" s="24" t="n">
        <v>109</v>
      </c>
      <c r="B114" s="27">
        <f>H113</f>
        <v/>
      </c>
      <c r="C114" s="27">
        <f>IF(H113&gt;0,Calculator!$B$14*(B113*Calculator!$B$11+H113*(Rules!$B$6-Calculator!$B$11)),0)</f>
        <v/>
      </c>
      <c r="D114" s="27">
        <f>Rules!$B$5*C114</f>
        <v/>
      </c>
      <c r="E114" s="27">
        <f>B114+C114+D114</f>
        <v/>
      </c>
      <c r="F114" s="27">
        <f>MIN(E114,MAX(Calculator!$B$7*E114,Calculator!$B$8,C114+D114))</f>
        <v/>
      </c>
      <c r="G114" s="27">
        <f>F114</f>
        <v/>
      </c>
      <c r="H114" s="27">
        <f>IF(B114-(G114-C114-D114)&lt;0.000001,0,B114-(G114-C114-D114))</f>
        <v/>
      </c>
    </row>
    <row r="115">
      <c r="A115" s="24" t="n">
        <v>110</v>
      </c>
      <c r="B115" s="27">
        <f>H114</f>
        <v/>
      </c>
      <c r="C115" s="27">
        <f>IF(H114&gt;0,Calculator!$B$14*(B114*Calculator!$B$11+H114*(Rules!$B$6-Calculator!$B$11)),0)</f>
        <v/>
      </c>
      <c r="D115" s="27">
        <f>Rules!$B$5*C115</f>
        <v/>
      </c>
      <c r="E115" s="27">
        <f>B115+C115+D115</f>
        <v/>
      </c>
      <c r="F115" s="27">
        <f>MIN(E115,MAX(Calculator!$B$7*E115,Calculator!$B$8,C115+D115))</f>
        <v/>
      </c>
      <c r="G115" s="27">
        <f>F115</f>
        <v/>
      </c>
      <c r="H115" s="27">
        <f>IF(B115-(G115-C115-D115)&lt;0.000001,0,B115-(G115-C115-D115))</f>
        <v/>
      </c>
    </row>
    <row r="116">
      <c r="A116" s="24" t="n">
        <v>111</v>
      </c>
      <c r="B116" s="27">
        <f>H115</f>
        <v/>
      </c>
      <c r="C116" s="27">
        <f>IF(H115&gt;0,Calculator!$B$14*(B115*Calculator!$B$11+H115*(Rules!$B$6-Calculator!$B$11)),0)</f>
        <v/>
      </c>
      <c r="D116" s="27">
        <f>Rules!$B$5*C116</f>
        <v/>
      </c>
      <c r="E116" s="27">
        <f>B116+C116+D116</f>
        <v/>
      </c>
      <c r="F116" s="27">
        <f>MIN(E116,MAX(Calculator!$B$7*E116,Calculator!$B$8,C116+D116))</f>
        <v/>
      </c>
      <c r="G116" s="27">
        <f>F116</f>
        <v/>
      </c>
      <c r="H116" s="27">
        <f>IF(B116-(G116-C116-D116)&lt;0.000001,0,B116-(G116-C116-D116))</f>
        <v/>
      </c>
    </row>
    <row r="117">
      <c r="A117" s="24" t="n">
        <v>112</v>
      </c>
      <c r="B117" s="27">
        <f>H116</f>
        <v/>
      </c>
      <c r="C117" s="27">
        <f>IF(H116&gt;0,Calculator!$B$14*(B116*Calculator!$B$11+H116*(Rules!$B$6-Calculator!$B$11)),0)</f>
        <v/>
      </c>
      <c r="D117" s="27">
        <f>Rules!$B$5*C117</f>
        <v/>
      </c>
      <c r="E117" s="27">
        <f>B117+C117+D117</f>
        <v/>
      </c>
      <c r="F117" s="27">
        <f>MIN(E117,MAX(Calculator!$B$7*E117,Calculator!$B$8,C117+D117))</f>
        <v/>
      </c>
      <c r="G117" s="27">
        <f>F117</f>
        <v/>
      </c>
      <c r="H117" s="27">
        <f>IF(B117-(G117-C117-D117)&lt;0.000001,0,B117-(G117-C117-D117))</f>
        <v/>
      </c>
    </row>
    <row r="118">
      <c r="A118" s="24" t="n">
        <v>113</v>
      </c>
      <c r="B118" s="27">
        <f>H117</f>
        <v/>
      </c>
      <c r="C118" s="27">
        <f>IF(H117&gt;0,Calculator!$B$14*(B117*Calculator!$B$11+H117*(Rules!$B$6-Calculator!$B$11)),0)</f>
        <v/>
      </c>
      <c r="D118" s="27">
        <f>Rules!$B$5*C118</f>
        <v/>
      </c>
      <c r="E118" s="27">
        <f>B118+C118+D118</f>
        <v/>
      </c>
      <c r="F118" s="27">
        <f>MIN(E118,MAX(Calculator!$B$7*E118,Calculator!$B$8,C118+D118))</f>
        <v/>
      </c>
      <c r="G118" s="27">
        <f>F118</f>
        <v/>
      </c>
      <c r="H118" s="27">
        <f>IF(B118-(G118-C118-D118)&lt;0.000001,0,B118-(G118-C118-D118))</f>
        <v/>
      </c>
    </row>
    <row r="119">
      <c r="A119" s="24" t="n">
        <v>114</v>
      </c>
      <c r="B119" s="27">
        <f>H118</f>
        <v/>
      </c>
      <c r="C119" s="27">
        <f>IF(H118&gt;0,Calculator!$B$14*(B118*Calculator!$B$11+H118*(Rules!$B$6-Calculator!$B$11)),0)</f>
        <v/>
      </c>
      <c r="D119" s="27">
        <f>Rules!$B$5*C119</f>
        <v/>
      </c>
      <c r="E119" s="27">
        <f>B119+C119+D119</f>
        <v/>
      </c>
      <c r="F119" s="27">
        <f>MIN(E119,MAX(Calculator!$B$7*E119,Calculator!$B$8,C119+D119))</f>
        <v/>
      </c>
      <c r="G119" s="27">
        <f>F119</f>
        <v/>
      </c>
      <c r="H119" s="27">
        <f>IF(B119-(G119-C119-D119)&lt;0.000001,0,B119-(G119-C119-D119))</f>
        <v/>
      </c>
    </row>
    <row r="120">
      <c r="A120" s="24" t="n">
        <v>115</v>
      </c>
      <c r="B120" s="27">
        <f>H119</f>
        <v/>
      </c>
      <c r="C120" s="27">
        <f>IF(H119&gt;0,Calculator!$B$14*(B119*Calculator!$B$11+H119*(Rules!$B$6-Calculator!$B$11)),0)</f>
        <v/>
      </c>
      <c r="D120" s="27">
        <f>Rules!$B$5*C120</f>
        <v/>
      </c>
      <c r="E120" s="27">
        <f>B120+C120+D120</f>
        <v/>
      </c>
      <c r="F120" s="27">
        <f>MIN(E120,MAX(Calculator!$B$7*E120,Calculator!$B$8,C120+D120))</f>
        <v/>
      </c>
      <c r="G120" s="27">
        <f>F120</f>
        <v/>
      </c>
      <c r="H120" s="27">
        <f>IF(B120-(G120-C120-D120)&lt;0.000001,0,B120-(G120-C120-D120))</f>
        <v/>
      </c>
    </row>
    <row r="121">
      <c r="A121" s="24" t="n">
        <v>116</v>
      </c>
      <c r="B121" s="27">
        <f>H120</f>
        <v/>
      </c>
      <c r="C121" s="27">
        <f>IF(H120&gt;0,Calculator!$B$14*(B120*Calculator!$B$11+H120*(Rules!$B$6-Calculator!$B$11)),0)</f>
        <v/>
      </c>
      <c r="D121" s="27">
        <f>Rules!$B$5*C121</f>
        <v/>
      </c>
      <c r="E121" s="27">
        <f>B121+C121+D121</f>
        <v/>
      </c>
      <c r="F121" s="27">
        <f>MIN(E121,MAX(Calculator!$B$7*E121,Calculator!$B$8,C121+D121))</f>
        <v/>
      </c>
      <c r="G121" s="27">
        <f>F121</f>
        <v/>
      </c>
      <c r="H121" s="27">
        <f>IF(B121-(G121-C121-D121)&lt;0.000001,0,B121-(G121-C121-D121))</f>
        <v/>
      </c>
    </row>
    <row r="122">
      <c r="A122" s="24" t="n">
        <v>117</v>
      </c>
      <c r="B122" s="27">
        <f>H121</f>
        <v/>
      </c>
      <c r="C122" s="27">
        <f>IF(H121&gt;0,Calculator!$B$14*(B121*Calculator!$B$11+H121*(Rules!$B$6-Calculator!$B$11)),0)</f>
        <v/>
      </c>
      <c r="D122" s="27">
        <f>Rules!$B$5*C122</f>
        <v/>
      </c>
      <c r="E122" s="27">
        <f>B122+C122+D122</f>
        <v/>
      </c>
      <c r="F122" s="27">
        <f>MIN(E122,MAX(Calculator!$B$7*E122,Calculator!$B$8,C122+D122))</f>
        <v/>
      </c>
      <c r="G122" s="27">
        <f>F122</f>
        <v/>
      </c>
      <c r="H122" s="27">
        <f>IF(B122-(G122-C122-D122)&lt;0.000001,0,B122-(G122-C122-D122))</f>
        <v/>
      </c>
    </row>
    <row r="123">
      <c r="A123" s="24" t="n">
        <v>118</v>
      </c>
      <c r="B123" s="27">
        <f>H122</f>
        <v/>
      </c>
      <c r="C123" s="27">
        <f>IF(H122&gt;0,Calculator!$B$14*(B122*Calculator!$B$11+H122*(Rules!$B$6-Calculator!$B$11)),0)</f>
        <v/>
      </c>
      <c r="D123" s="27">
        <f>Rules!$B$5*C123</f>
        <v/>
      </c>
      <c r="E123" s="27">
        <f>B123+C123+D123</f>
        <v/>
      </c>
      <c r="F123" s="27">
        <f>MIN(E123,MAX(Calculator!$B$7*E123,Calculator!$B$8,C123+D123))</f>
        <v/>
      </c>
      <c r="G123" s="27">
        <f>F123</f>
        <v/>
      </c>
      <c r="H123" s="27">
        <f>IF(B123-(G123-C123-D123)&lt;0.000001,0,B123-(G123-C123-D123))</f>
        <v/>
      </c>
    </row>
    <row r="124">
      <c r="A124" s="24" t="n">
        <v>119</v>
      </c>
      <c r="B124" s="27">
        <f>H123</f>
        <v/>
      </c>
      <c r="C124" s="27">
        <f>IF(H123&gt;0,Calculator!$B$14*(B123*Calculator!$B$11+H123*(Rules!$B$6-Calculator!$B$11)),0)</f>
        <v/>
      </c>
      <c r="D124" s="27">
        <f>Rules!$B$5*C124</f>
        <v/>
      </c>
      <c r="E124" s="27">
        <f>B124+C124+D124</f>
        <v/>
      </c>
      <c r="F124" s="27">
        <f>MIN(E124,MAX(Calculator!$B$7*E124,Calculator!$B$8,C124+D124))</f>
        <v/>
      </c>
      <c r="G124" s="27">
        <f>F124</f>
        <v/>
      </c>
      <c r="H124" s="27">
        <f>IF(B124-(G124-C124-D124)&lt;0.000001,0,B124-(G124-C124-D124))</f>
        <v/>
      </c>
    </row>
    <row r="125">
      <c r="A125" s="24" t="n">
        <v>120</v>
      </c>
      <c r="B125" s="27">
        <f>H124</f>
        <v/>
      </c>
      <c r="C125" s="27">
        <f>IF(H124&gt;0,Calculator!$B$14*(B124*Calculator!$B$11+H124*(Rules!$B$6-Calculator!$B$11)),0)</f>
        <v/>
      </c>
      <c r="D125" s="27">
        <f>Rules!$B$5*C125</f>
        <v/>
      </c>
      <c r="E125" s="27">
        <f>B125+C125+D125</f>
        <v/>
      </c>
      <c r="F125" s="27">
        <f>MIN(E125,MAX(Calculator!$B$7*E125,Calculator!$B$8,C125+D125))</f>
        <v/>
      </c>
      <c r="G125" s="27">
        <f>F125</f>
        <v/>
      </c>
      <c r="H125" s="27">
        <f>IF(B125-(G125-C125-D125)&lt;0.000001,0,B125-(G125-C125-D125))</f>
        <v/>
      </c>
    </row>
    <row r="126">
      <c r="A126" s="24" t="n">
        <v>121</v>
      </c>
      <c r="B126" s="27">
        <f>H125</f>
        <v/>
      </c>
      <c r="C126" s="27">
        <f>IF(H125&gt;0,Calculator!$B$14*(B125*Calculator!$B$11+H125*(Rules!$B$6-Calculator!$B$11)),0)</f>
        <v/>
      </c>
      <c r="D126" s="27">
        <f>Rules!$B$5*C126</f>
        <v/>
      </c>
      <c r="E126" s="27">
        <f>B126+C126+D126</f>
        <v/>
      </c>
      <c r="F126" s="27">
        <f>MIN(E126,MAX(Calculator!$B$7*E126,Calculator!$B$8,C126+D126))</f>
        <v/>
      </c>
      <c r="G126" s="27">
        <f>F126</f>
        <v/>
      </c>
      <c r="H126" s="27">
        <f>IF(B126-(G126-C126-D126)&lt;0.000001,0,B126-(G126-C126-D126))</f>
        <v/>
      </c>
    </row>
    <row r="127">
      <c r="A127" s="24" t="n">
        <v>122</v>
      </c>
      <c r="B127" s="27">
        <f>H126</f>
        <v/>
      </c>
      <c r="C127" s="27">
        <f>IF(H126&gt;0,Calculator!$B$14*(B126*Calculator!$B$11+H126*(Rules!$B$6-Calculator!$B$11)),0)</f>
        <v/>
      </c>
      <c r="D127" s="27">
        <f>Rules!$B$5*C127</f>
        <v/>
      </c>
      <c r="E127" s="27">
        <f>B127+C127+D127</f>
        <v/>
      </c>
      <c r="F127" s="27">
        <f>MIN(E127,MAX(Calculator!$B$7*E127,Calculator!$B$8,C127+D127))</f>
        <v/>
      </c>
      <c r="G127" s="27">
        <f>F127</f>
        <v/>
      </c>
      <c r="H127" s="27">
        <f>IF(B127-(G127-C127-D127)&lt;0.000001,0,B127-(G127-C127-D127))</f>
        <v/>
      </c>
    </row>
    <row r="128">
      <c r="A128" s="24" t="n">
        <v>123</v>
      </c>
      <c r="B128" s="27">
        <f>H127</f>
        <v/>
      </c>
      <c r="C128" s="27">
        <f>IF(H127&gt;0,Calculator!$B$14*(B127*Calculator!$B$11+H127*(Rules!$B$6-Calculator!$B$11)),0)</f>
        <v/>
      </c>
      <c r="D128" s="27">
        <f>Rules!$B$5*C128</f>
        <v/>
      </c>
      <c r="E128" s="27">
        <f>B128+C128+D128</f>
        <v/>
      </c>
      <c r="F128" s="27">
        <f>MIN(E128,MAX(Calculator!$B$7*E128,Calculator!$B$8,C128+D128))</f>
        <v/>
      </c>
      <c r="G128" s="27">
        <f>F128</f>
        <v/>
      </c>
      <c r="H128" s="27">
        <f>IF(B128-(G128-C128-D128)&lt;0.000001,0,B128-(G128-C128-D128))</f>
        <v/>
      </c>
    </row>
    <row r="129">
      <c r="A129" s="24" t="n">
        <v>124</v>
      </c>
      <c r="B129" s="27">
        <f>H128</f>
        <v/>
      </c>
      <c r="C129" s="27">
        <f>IF(H128&gt;0,Calculator!$B$14*(B128*Calculator!$B$11+H128*(Rules!$B$6-Calculator!$B$11)),0)</f>
        <v/>
      </c>
      <c r="D129" s="27">
        <f>Rules!$B$5*C129</f>
        <v/>
      </c>
      <c r="E129" s="27">
        <f>B129+C129+D129</f>
        <v/>
      </c>
      <c r="F129" s="27">
        <f>MIN(E129,MAX(Calculator!$B$7*E129,Calculator!$B$8,C129+D129))</f>
        <v/>
      </c>
      <c r="G129" s="27">
        <f>F129</f>
        <v/>
      </c>
      <c r="H129" s="27">
        <f>IF(B129-(G129-C129-D129)&lt;0.000001,0,B129-(G129-C129-D129))</f>
        <v/>
      </c>
    </row>
    <row r="130">
      <c r="A130" s="24" t="n">
        <v>125</v>
      </c>
      <c r="B130" s="27">
        <f>H129</f>
        <v/>
      </c>
      <c r="C130" s="27">
        <f>IF(H129&gt;0,Calculator!$B$14*(B129*Calculator!$B$11+H129*(Rules!$B$6-Calculator!$B$11)),0)</f>
        <v/>
      </c>
      <c r="D130" s="27">
        <f>Rules!$B$5*C130</f>
        <v/>
      </c>
      <c r="E130" s="27">
        <f>B130+C130+D130</f>
        <v/>
      </c>
      <c r="F130" s="27">
        <f>MIN(E130,MAX(Calculator!$B$7*E130,Calculator!$B$8,C130+D130))</f>
        <v/>
      </c>
      <c r="G130" s="27">
        <f>F130</f>
        <v/>
      </c>
      <c r="H130" s="27">
        <f>IF(B130-(G130-C130-D130)&lt;0.000001,0,B130-(G130-C130-D130))</f>
        <v/>
      </c>
    </row>
    <row r="131">
      <c r="A131" s="24" t="n">
        <v>126</v>
      </c>
      <c r="B131" s="27">
        <f>H130</f>
        <v/>
      </c>
      <c r="C131" s="27">
        <f>IF(H130&gt;0,Calculator!$B$14*(B130*Calculator!$B$11+H130*(Rules!$B$6-Calculator!$B$11)),0)</f>
        <v/>
      </c>
      <c r="D131" s="27">
        <f>Rules!$B$5*C131</f>
        <v/>
      </c>
      <c r="E131" s="27">
        <f>B131+C131+D131</f>
        <v/>
      </c>
      <c r="F131" s="27">
        <f>MIN(E131,MAX(Calculator!$B$7*E131,Calculator!$B$8,C131+D131))</f>
        <v/>
      </c>
      <c r="G131" s="27">
        <f>F131</f>
        <v/>
      </c>
      <c r="H131" s="27">
        <f>IF(B131-(G131-C131-D131)&lt;0.000001,0,B131-(G131-C131-D131))</f>
        <v/>
      </c>
    </row>
    <row r="132">
      <c r="A132" s="24" t="n">
        <v>127</v>
      </c>
      <c r="B132" s="27">
        <f>H131</f>
        <v/>
      </c>
      <c r="C132" s="27">
        <f>IF(H131&gt;0,Calculator!$B$14*(B131*Calculator!$B$11+H131*(Rules!$B$6-Calculator!$B$11)),0)</f>
        <v/>
      </c>
      <c r="D132" s="27">
        <f>Rules!$B$5*C132</f>
        <v/>
      </c>
      <c r="E132" s="27">
        <f>B132+C132+D132</f>
        <v/>
      </c>
      <c r="F132" s="27">
        <f>MIN(E132,MAX(Calculator!$B$7*E132,Calculator!$B$8,C132+D132))</f>
        <v/>
      </c>
      <c r="G132" s="27">
        <f>F132</f>
        <v/>
      </c>
      <c r="H132" s="27">
        <f>IF(B132-(G132-C132-D132)&lt;0.000001,0,B132-(G132-C132-D132))</f>
        <v/>
      </c>
    </row>
    <row r="133">
      <c r="A133" s="24" t="n">
        <v>128</v>
      </c>
      <c r="B133" s="27">
        <f>H132</f>
        <v/>
      </c>
      <c r="C133" s="27">
        <f>IF(H132&gt;0,Calculator!$B$14*(B132*Calculator!$B$11+H132*(Rules!$B$6-Calculator!$B$11)),0)</f>
        <v/>
      </c>
      <c r="D133" s="27">
        <f>Rules!$B$5*C133</f>
        <v/>
      </c>
      <c r="E133" s="27">
        <f>B133+C133+D133</f>
        <v/>
      </c>
      <c r="F133" s="27">
        <f>MIN(E133,MAX(Calculator!$B$7*E133,Calculator!$B$8,C133+D133))</f>
        <v/>
      </c>
      <c r="G133" s="27">
        <f>F133</f>
        <v/>
      </c>
      <c r="H133" s="27">
        <f>IF(B133-(G133-C133-D133)&lt;0.000001,0,B133-(G133-C133-D133))</f>
        <v/>
      </c>
    </row>
    <row r="134">
      <c r="A134" s="24" t="n">
        <v>129</v>
      </c>
      <c r="B134" s="27">
        <f>H133</f>
        <v/>
      </c>
      <c r="C134" s="27">
        <f>IF(H133&gt;0,Calculator!$B$14*(B133*Calculator!$B$11+H133*(Rules!$B$6-Calculator!$B$11)),0)</f>
        <v/>
      </c>
      <c r="D134" s="27">
        <f>Rules!$B$5*C134</f>
        <v/>
      </c>
      <c r="E134" s="27">
        <f>B134+C134+D134</f>
        <v/>
      </c>
      <c r="F134" s="27">
        <f>MIN(E134,MAX(Calculator!$B$7*E134,Calculator!$B$8,C134+D134))</f>
        <v/>
      </c>
      <c r="G134" s="27">
        <f>F134</f>
        <v/>
      </c>
      <c r="H134" s="27">
        <f>IF(B134-(G134-C134-D134)&lt;0.000001,0,B134-(G134-C134-D134))</f>
        <v/>
      </c>
    </row>
    <row r="135">
      <c r="A135" s="24" t="n">
        <v>130</v>
      </c>
      <c r="B135" s="27">
        <f>H134</f>
        <v/>
      </c>
      <c r="C135" s="27">
        <f>IF(H134&gt;0,Calculator!$B$14*(B134*Calculator!$B$11+H134*(Rules!$B$6-Calculator!$B$11)),0)</f>
        <v/>
      </c>
      <c r="D135" s="27">
        <f>Rules!$B$5*C135</f>
        <v/>
      </c>
      <c r="E135" s="27">
        <f>B135+C135+D135</f>
        <v/>
      </c>
      <c r="F135" s="27">
        <f>MIN(E135,MAX(Calculator!$B$7*E135,Calculator!$B$8,C135+D135))</f>
        <v/>
      </c>
      <c r="G135" s="27">
        <f>F135</f>
        <v/>
      </c>
      <c r="H135" s="27">
        <f>IF(B135-(G135-C135-D135)&lt;0.000001,0,B135-(G135-C135-D135))</f>
        <v/>
      </c>
    </row>
    <row r="136">
      <c r="A136" s="24" t="n">
        <v>131</v>
      </c>
      <c r="B136" s="27">
        <f>H135</f>
        <v/>
      </c>
      <c r="C136" s="27">
        <f>IF(H135&gt;0,Calculator!$B$14*(B135*Calculator!$B$11+H135*(Rules!$B$6-Calculator!$B$11)),0)</f>
        <v/>
      </c>
      <c r="D136" s="27">
        <f>Rules!$B$5*C136</f>
        <v/>
      </c>
      <c r="E136" s="27">
        <f>B136+C136+D136</f>
        <v/>
      </c>
      <c r="F136" s="27">
        <f>MIN(E136,MAX(Calculator!$B$7*E136,Calculator!$B$8,C136+D136))</f>
        <v/>
      </c>
      <c r="G136" s="27">
        <f>F136</f>
        <v/>
      </c>
      <c r="H136" s="27">
        <f>IF(B136-(G136-C136-D136)&lt;0.000001,0,B136-(G136-C136-D136))</f>
        <v/>
      </c>
    </row>
    <row r="137">
      <c r="A137" s="24" t="n">
        <v>132</v>
      </c>
      <c r="B137" s="27">
        <f>H136</f>
        <v/>
      </c>
      <c r="C137" s="27">
        <f>IF(H136&gt;0,Calculator!$B$14*(B136*Calculator!$B$11+H136*(Rules!$B$6-Calculator!$B$11)),0)</f>
        <v/>
      </c>
      <c r="D137" s="27">
        <f>Rules!$B$5*C137</f>
        <v/>
      </c>
      <c r="E137" s="27">
        <f>B137+C137+D137</f>
        <v/>
      </c>
      <c r="F137" s="27">
        <f>MIN(E137,MAX(Calculator!$B$7*E137,Calculator!$B$8,C137+D137))</f>
        <v/>
      </c>
      <c r="G137" s="27">
        <f>F137</f>
        <v/>
      </c>
      <c r="H137" s="27">
        <f>IF(B137-(G137-C137-D137)&lt;0.000001,0,B137-(G137-C137-D137))</f>
        <v/>
      </c>
    </row>
    <row r="138">
      <c r="A138" s="24" t="n">
        <v>133</v>
      </c>
      <c r="B138" s="27">
        <f>H137</f>
        <v/>
      </c>
      <c r="C138" s="27">
        <f>IF(H137&gt;0,Calculator!$B$14*(B137*Calculator!$B$11+H137*(Rules!$B$6-Calculator!$B$11)),0)</f>
        <v/>
      </c>
      <c r="D138" s="27">
        <f>Rules!$B$5*C138</f>
        <v/>
      </c>
      <c r="E138" s="27">
        <f>B138+C138+D138</f>
        <v/>
      </c>
      <c r="F138" s="27">
        <f>MIN(E138,MAX(Calculator!$B$7*E138,Calculator!$B$8,C138+D138))</f>
        <v/>
      </c>
      <c r="G138" s="27">
        <f>F138</f>
        <v/>
      </c>
      <c r="H138" s="27">
        <f>IF(B138-(G138-C138-D138)&lt;0.000001,0,B138-(G138-C138-D138))</f>
        <v/>
      </c>
    </row>
    <row r="139">
      <c r="A139" s="24" t="n">
        <v>134</v>
      </c>
      <c r="B139" s="27">
        <f>H138</f>
        <v/>
      </c>
      <c r="C139" s="27">
        <f>IF(H138&gt;0,Calculator!$B$14*(B138*Calculator!$B$11+H138*(Rules!$B$6-Calculator!$B$11)),0)</f>
        <v/>
      </c>
      <c r="D139" s="27">
        <f>Rules!$B$5*C139</f>
        <v/>
      </c>
      <c r="E139" s="27">
        <f>B139+C139+D139</f>
        <v/>
      </c>
      <c r="F139" s="27">
        <f>MIN(E139,MAX(Calculator!$B$7*E139,Calculator!$B$8,C139+D139))</f>
        <v/>
      </c>
      <c r="G139" s="27">
        <f>F139</f>
        <v/>
      </c>
      <c r="H139" s="27">
        <f>IF(B139-(G139-C139-D139)&lt;0.000001,0,B139-(G139-C139-D139))</f>
        <v/>
      </c>
    </row>
    <row r="140">
      <c r="A140" s="24" t="n">
        <v>135</v>
      </c>
      <c r="B140" s="27">
        <f>H139</f>
        <v/>
      </c>
      <c r="C140" s="27">
        <f>IF(H139&gt;0,Calculator!$B$14*(B139*Calculator!$B$11+H139*(Rules!$B$6-Calculator!$B$11)),0)</f>
        <v/>
      </c>
      <c r="D140" s="27">
        <f>Rules!$B$5*C140</f>
        <v/>
      </c>
      <c r="E140" s="27">
        <f>B140+C140+D140</f>
        <v/>
      </c>
      <c r="F140" s="27">
        <f>MIN(E140,MAX(Calculator!$B$7*E140,Calculator!$B$8,C140+D140))</f>
        <v/>
      </c>
      <c r="G140" s="27">
        <f>F140</f>
        <v/>
      </c>
      <c r="H140" s="27">
        <f>IF(B140-(G140-C140-D140)&lt;0.000001,0,B140-(G140-C140-D140))</f>
        <v/>
      </c>
    </row>
    <row r="141">
      <c r="A141" s="24" t="n">
        <v>136</v>
      </c>
      <c r="B141" s="27">
        <f>H140</f>
        <v/>
      </c>
      <c r="C141" s="27">
        <f>IF(H140&gt;0,Calculator!$B$14*(B140*Calculator!$B$11+H140*(Rules!$B$6-Calculator!$B$11)),0)</f>
        <v/>
      </c>
      <c r="D141" s="27">
        <f>Rules!$B$5*C141</f>
        <v/>
      </c>
      <c r="E141" s="27">
        <f>B141+C141+D141</f>
        <v/>
      </c>
      <c r="F141" s="27">
        <f>MIN(E141,MAX(Calculator!$B$7*E141,Calculator!$B$8,C141+D141))</f>
        <v/>
      </c>
      <c r="G141" s="27">
        <f>F141</f>
        <v/>
      </c>
      <c r="H141" s="27">
        <f>IF(B141-(G141-C141-D141)&lt;0.000001,0,B141-(G141-C141-D141))</f>
        <v/>
      </c>
    </row>
    <row r="142">
      <c r="A142" s="24" t="n">
        <v>137</v>
      </c>
      <c r="B142" s="27">
        <f>H141</f>
        <v/>
      </c>
      <c r="C142" s="27">
        <f>IF(H141&gt;0,Calculator!$B$14*(B141*Calculator!$B$11+H141*(Rules!$B$6-Calculator!$B$11)),0)</f>
        <v/>
      </c>
      <c r="D142" s="27">
        <f>Rules!$B$5*C142</f>
        <v/>
      </c>
      <c r="E142" s="27">
        <f>B142+C142+D142</f>
        <v/>
      </c>
      <c r="F142" s="27">
        <f>MIN(E142,MAX(Calculator!$B$7*E142,Calculator!$B$8,C142+D142))</f>
        <v/>
      </c>
      <c r="G142" s="27">
        <f>F142</f>
        <v/>
      </c>
      <c r="H142" s="27">
        <f>IF(B142-(G142-C142-D142)&lt;0.000001,0,B142-(G142-C142-D142))</f>
        <v/>
      </c>
    </row>
    <row r="143">
      <c r="A143" s="24" t="n">
        <v>138</v>
      </c>
      <c r="B143" s="27">
        <f>H142</f>
        <v/>
      </c>
      <c r="C143" s="27">
        <f>IF(H142&gt;0,Calculator!$B$14*(B142*Calculator!$B$11+H142*(Rules!$B$6-Calculator!$B$11)),0)</f>
        <v/>
      </c>
      <c r="D143" s="27">
        <f>Rules!$B$5*C143</f>
        <v/>
      </c>
      <c r="E143" s="27">
        <f>B143+C143+D143</f>
        <v/>
      </c>
      <c r="F143" s="27">
        <f>MIN(E143,MAX(Calculator!$B$7*E143,Calculator!$B$8,C143+D143))</f>
        <v/>
      </c>
      <c r="G143" s="27">
        <f>F143</f>
        <v/>
      </c>
      <c r="H143" s="27">
        <f>IF(B143-(G143-C143-D143)&lt;0.000001,0,B143-(G143-C143-D143))</f>
        <v/>
      </c>
    </row>
    <row r="144">
      <c r="A144" s="24" t="n">
        <v>139</v>
      </c>
      <c r="B144" s="27">
        <f>H143</f>
        <v/>
      </c>
      <c r="C144" s="27">
        <f>IF(H143&gt;0,Calculator!$B$14*(B143*Calculator!$B$11+H143*(Rules!$B$6-Calculator!$B$11)),0)</f>
        <v/>
      </c>
      <c r="D144" s="27">
        <f>Rules!$B$5*C144</f>
        <v/>
      </c>
      <c r="E144" s="27">
        <f>B144+C144+D144</f>
        <v/>
      </c>
      <c r="F144" s="27">
        <f>MIN(E144,MAX(Calculator!$B$7*E144,Calculator!$B$8,C144+D144))</f>
        <v/>
      </c>
      <c r="G144" s="27">
        <f>F144</f>
        <v/>
      </c>
      <c r="H144" s="27">
        <f>IF(B144-(G144-C144-D144)&lt;0.000001,0,B144-(G144-C144-D144))</f>
        <v/>
      </c>
    </row>
    <row r="145">
      <c r="A145" s="24" t="n">
        <v>140</v>
      </c>
      <c r="B145" s="27">
        <f>H144</f>
        <v/>
      </c>
      <c r="C145" s="27">
        <f>IF(H144&gt;0,Calculator!$B$14*(B144*Calculator!$B$11+H144*(Rules!$B$6-Calculator!$B$11)),0)</f>
        <v/>
      </c>
      <c r="D145" s="27">
        <f>Rules!$B$5*C145</f>
        <v/>
      </c>
      <c r="E145" s="27">
        <f>B145+C145+D145</f>
        <v/>
      </c>
      <c r="F145" s="27">
        <f>MIN(E145,MAX(Calculator!$B$7*E145,Calculator!$B$8,C145+D145))</f>
        <v/>
      </c>
      <c r="G145" s="27">
        <f>F145</f>
        <v/>
      </c>
      <c r="H145" s="27">
        <f>IF(B145-(G145-C145-D145)&lt;0.000001,0,B145-(G145-C145-D145))</f>
        <v/>
      </c>
    </row>
    <row r="146">
      <c r="A146" s="24" t="n">
        <v>141</v>
      </c>
      <c r="B146" s="27">
        <f>H145</f>
        <v/>
      </c>
      <c r="C146" s="27">
        <f>IF(H145&gt;0,Calculator!$B$14*(B145*Calculator!$B$11+H145*(Rules!$B$6-Calculator!$B$11)),0)</f>
        <v/>
      </c>
      <c r="D146" s="27">
        <f>Rules!$B$5*C146</f>
        <v/>
      </c>
      <c r="E146" s="27">
        <f>B146+C146+D146</f>
        <v/>
      </c>
      <c r="F146" s="27">
        <f>MIN(E146,MAX(Calculator!$B$7*E146,Calculator!$B$8,C146+D146))</f>
        <v/>
      </c>
      <c r="G146" s="27">
        <f>F146</f>
        <v/>
      </c>
      <c r="H146" s="27">
        <f>IF(B146-(G146-C146-D146)&lt;0.000001,0,B146-(G146-C146-D146))</f>
        <v/>
      </c>
    </row>
    <row r="147">
      <c r="A147" s="24" t="n">
        <v>142</v>
      </c>
      <c r="B147" s="27">
        <f>H146</f>
        <v/>
      </c>
      <c r="C147" s="27">
        <f>IF(H146&gt;0,Calculator!$B$14*(B146*Calculator!$B$11+H146*(Rules!$B$6-Calculator!$B$11)),0)</f>
        <v/>
      </c>
      <c r="D147" s="27">
        <f>Rules!$B$5*C147</f>
        <v/>
      </c>
      <c r="E147" s="27">
        <f>B147+C147+D147</f>
        <v/>
      </c>
      <c r="F147" s="27">
        <f>MIN(E147,MAX(Calculator!$B$7*E147,Calculator!$B$8,C147+D147))</f>
        <v/>
      </c>
      <c r="G147" s="27">
        <f>F147</f>
        <v/>
      </c>
      <c r="H147" s="27">
        <f>IF(B147-(G147-C147-D147)&lt;0.000001,0,B147-(G147-C147-D147))</f>
        <v/>
      </c>
    </row>
    <row r="148">
      <c r="A148" s="24" t="n">
        <v>143</v>
      </c>
      <c r="B148" s="27">
        <f>H147</f>
        <v/>
      </c>
      <c r="C148" s="27">
        <f>IF(H147&gt;0,Calculator!$B$14*(B147*Calculator!$B$11+H147*(Rules!$B$6-Calculator!$B$11)),0)</f>
        <v/>
      </c>
      <c r="D148" s="27">
        <f>Rules!$B$5*C148</f>
        <v/>
      </c>
      <c r="E148" s="27">
        <f>B148+C148+D148</f>
        <v/>
      </c>
      <c r="F148" s="27">
        <f>MIN(E148,MAX(Calculator!$B$7*E148,Calculator!$B$8,C148+D148))</f>
        <v/>
      </c>
      <c r="G148" s="27">
        <f>F148</f>
        <v/>
      </c>
      <c r="H148" s="27">
        <f>IF(B148-(G148-C148-D148)&lt;0.000001,0,B148-(G148-C148-D148))</f>
        <v/>
      </c>
    </row>
    <row r="149">
      <c r="A149" s="24" t="n">
        <v>144</v>
      </c>
      <c r="B149" s="27">
        <f>H148</f>
        <v/>
      </c>
      <c r="C149" s="27">
        <f>IF(H148&gt;0,Calculator!$B$14*(B148*Calculator!$B$11+H148*(Rules!$B$6-Calculator!$B$11)),0)</f>
        <v/>
      </c>
      <c r="D149" s="27">
        <f>Rules!$B$5*C149</f>
        <v/>
      </c>
      <c r="E149" s="27">
        <f>B149+C149+D149</f>
        <v/>
      </c>
      <c r="F149" s="27">
        <f>MIN(E149,MAX(Calculator!$B$7*E149,Calculator!$B$8,C149+D149))</f>
        <v/>
      </c>
      <c r="G149" s="27">
        <f>F149</f>
        <v/>
      </c>
      <c r="H149" s="27">
        <f>IF(B149-(G149-C149-D149)&lt;0.000001,0,B149-(G149-C149-D149))</f>
        <v/>
      </c>
    </row>
    <row r="150">
      <c r="A150" s="24" t="n">
        <v>145</v>
      </c>
      <c r="B150" s="27">
        <f>H149</f>
        <v/>
      </c>
      <c r="C150" s="27">
        <f>IF(H149&gt;0,Calculator!$B$14*(B149*Calculator!$B$11+H149*(Rules!$B$6-Calculator!$B$11)),0)</f>
        <v/>
      </c>
      <c r="D150" s="27">
        <f>Rules!$B$5*C150</f>
        <v/>
      </c>
      <c r="E150" s="27">
        <f>B150+C150+D150</f>
        <v/>
      </c>
      <c r="F150" s="27">
        <f>MIN(E150,MAX(Calculator!$B$7*E150,Calculator!$B$8,C150+D150))</f>
        <v/>
      </c>
      <c r="G150" s="27">
        <f>F150</f>
        <v/>
      </c>
      <c r="H150" s="27">
        <f>IF(B150-(G150-C150-D150)&lt;0.000001,0,B150-(G150-C150-D150))</f>
        <v/>
      </c>
    </row>
    <row r="151">
      <c r="A151" s="24" t="n">
        <v>146</v>
      </c>
      <c r="B151" s="27">
        <f>H150</f>
        <v/>
      </c>
      <c r="C151" s="27">
        <f>IF(H150&gt;0,Calculator!$B$14*(B150*Calculator!$B$11+H150*(Rules!$B$6-Calculator!$B$11)),0)</f>
        <v/>
      </c>
      <c r="D151" s="27">
        <f>Rules!$B$5*C151</f>
        <v/>
      </c>
      <c r="E151" s="27">
        <f>B151+C151+D151</f>
        <v/>
      </c>
      <c r="F151" s="27">
        <f>MIN(E151,MAX(Calculator!$B$7*E151,Calculator!$B$8,C151+D151))</f>
        <v/>
      </c>
      <c r="G151" s="27">
        <f>F151</f>
        <v/>
      </c>
      <c r="H151" s="27">
        <f>IF(B151-(G151-C151-D151)&lt;0.000001,0,B151-(G151-C151-D151))</f>
        <v/>
      </c>
    </row>
    <row r="152">
      <c r="A152" s="24" t="n">
        <v>147</v>
      </c>
      <c r="B152" s="27">
        <f>H151</f>
        <v/>
      </c>
      <c r="C152" s="27">
        <f>IF(H151&gt;0,Calculator!$B$14*(B151*Calculator!$B$11+H151*(Rules!$B$6-Calculator!$B$11)),0)</f>
        <v/>
      </c>
      <c r="D152" s="27">
        <f>Rules!$B$5*C152</f>
        <v/>
      </c>
      <c r="E152" s="27">
        <f>B152+C152+D152</f>
        <v/>
      </c>
      <c r="F152" s="27">
        <f>MIN(E152,MAX(Calculator!$B$7*E152,Calculator!$B$8,C152+D152))</f>
        <v/>
      </c>
      <c r="G152" s="27">
        <f>F152</f>
        <v/>
      </c>
      <c r="H152" s="27">
        <f>IF(B152-(G152-C152-D152)&lt;0.000001,0,B152-(G152-C152-D152))</f>
        <v/>
      </c>
    </row>
    <row r="153">
      <c r="A153" s="24" t="n">
        <v>148</v>
      </c>
      <c r="B153" s="27">
        <f>H152</f>
        <v/>
      </c>
      <c r="C153" s="27">
        <f>IF(H152&gt;0,Calculator!$B$14*(B152*Calculator!$B$11+H152*(Rules!$B$6-Calculator!$B$11)),0)</f>
        <v/>
      </c>
      <c r="D153" s="27">
        <f>Rules!$B$5*C153</f>
        <v/>
      </c>
      <c r="E153" s="27">
        <f>B153+C153+D153</f>
        <v/>
      </c>
      <c r="F153" s="27">
        <f>MIN(E153,MAX(Calculator!$B$7*E153,Calculator!$B$8,C153+D153))</f>
        <v/>
      </c>
      <c r="G153" s="27">
        <f>F153</f>
        <v/>
      </c>
      <c r="H153" s="27">
        <f>IF(B153-(G153-C153-D153)&lt;0.000001,0,B153-(G153-C153-D153))</f>
        <v/>
      </c>
    </row>
    <row r="154">
      <c r="A154" s="24" t="n">
        <v>149</v>
      </c>
      <c r="B154" s="27">
        <f>H153</f>
        <v/>
      </c>
      <c r="C154" s="27">
        <f>IF(H153&gt;0,Calculator!$B$14*(B153*Calculator!$B$11+H153*(Rules!$B$6-Calculator!$B$11)),0)</f>
        <v/>
      </c>
      <c r="D154" s="27">
        <f>Rules!$B$5*C154</f>
        <v/>
      </c>
      <c r="E154" s="27">
        <f>B154+C154+D154</f>
        <v/>
      </c>
      <c r="F154" s="27">
        <f>MIN(E154,MAX(Calculator!$B$7*E154,Calculator!$B$8,C154+D154))</f>
        <v/>
      </c>
      <c r="G154" s="27">
        <f>F154</f>
        <v/>
      </c>
      <c r="H154" s="27">
        <f>IF(B154-(G154-C154-D154)&lt;0.000001,0,B154-(G154-C154-D154))</f>
        <v/>
      </c>
    </row>
    <row r="155">
      <c r="A155" s="24" t="n">
        <v>150</v>
      </c>
      <c r="B155" s="27">
        <f>H154</f>
        <v/>
      </c>
      <c r="C155" s="27">
        <f>IF(H154&gt;0,Calculator!$B$14*(B154*Calculator!$B$11+H154*(Rules!$B$6-Calculator!$B$11)),0)</f>
        <v/>
      </c>
      <c r="D155" s="27">
        <f>Rules!$B$5*C155</f>
        <v/>
      </c>
      <c r="E155" s="27">
        <f>B155+C155+D155</f>
        <v/>
      </c>
      <c r="F155" s="27">
        <f>MIN(E155,MAX(Calculator!$B$7*E155,Calculator!$B$8,C155+D155))</f>
        <v/>
      </c>
      <c r="G155" s="27">
        <f>F155</f>
        <v/>
      </c>
      <c r="H155" s="27">
        <f>IF(B155-(G155-C155-D155)&lt;0.000001,0,B155-(G155-C155-D155))</f>
        <v/>
      </c>
    </row>
    <row r="156">
      <c r="A156" s="24" t="n">
        <v>151</v>
      </c>
      <c r="B156" s="27">
        <f>H155</f>
        <v/>
      </c>
      <c r="C156" s="27">
        <f>IF(H155&gt;0,Calculator!$B$14*(B155*Calculator!$B$11+H155*(Rules!$B$6-Calculator!$B$11)),0)</f>
        <v/>
      </c>
      <c r="D156" s="27">
        <f>Rules!$B$5*C156</f>
        <v/>
      </c>
      <c r="E156" s="27">
        <f>B156+C156+D156</f>
        <v/>
      </c>
      <c r="F156" s="27">
        <f>MIN(E156,MAX(Calculator!$B$7*E156,Calculator!$B$8,C156+D156))</f>
        <v/>
      </c>
      <c r="G156" s="27">
        <f>F156</f>
        <v/>
      </c>
      <c r="H156" s="27">
        <f>IF(B156-(G156-C156-D156)&lt;0.000001,0,B156-(G156-C156-D156))</f>
        <v/>
      </c>
    </row>
    <row r="157">
      <c r="A157" s="24" t="n">
        <v>152</v>
      </c>
      <c r="B157" s="27">
        <f>H156</f>
        <v/>
      </c>
      <c r="C157" s="27">
        <f>IF(H156&gt;0,Calculator!$B$14*(B156*Calculator!$B$11+H156*(Rules!$B$6-Calculator!$B$11)),0)</f>
        <v/>
      </c>
      <c r="D157" s="27">
        <f>Rules!$B$5*C157</f>
        <v/>
      </c>
      <c r="E157" s="27">
        <f>B157+C157+D157</f>
        <v/>
      </c>
      <c r="F157" s="27">
        <f>MIN(E157,MAX(Calculator!$B$7*E157,Calculator!$B$8,C157+D157))</f>
        <v/>
      </c>
      <c r="G157" s="27">
        <f>F157</f>
        <v/>
      </c>
      <c r="H157" s="27">
        <f>IF(B157-(G157-C157-D157)&lt;0.000001,0,B157-(G157-C157-D157))</f>
        <v/>
      </c>
    </row>
    <row r="158">
      <c r="A158" s="24" t="n">
        <v>153</v>
      </c>
      <c r="B158" s="27">
        <f>H157</f>
        <v/>
      </c>
      <c r="C158" s="27">
        <f>IF(H157&gt;0,Calculator!$B$14*(B157*Calculator!$B$11+H157*(Rules!$B$6-Calculator!$B$11)),0)</f>
        <v/>
      </c>
      <c r="D158" s="27">
        <f>Rules!$B$5*C158</f>
        <v/>
      </c>
      <c r="E158" s="27">
        <f>B158+C158+D158</f>
        <v/>
      </c>
      <c r="F158" s="27">
        <f>MIN(E158,MAX(Calculator!$B$7*E158,Calculator!$B$8,C158+D158))</f>
        <v/>
      </c>
      <c r="G158" s="27">
        <f>F158</f>
        <v/>
      </c>
      <c r="H158" s="27">
        <f>IF(B158-(G158-C158-D158)&lt;0.000001,0,B158-(G158-C158-D158))</f>
        <v/>
      </c>
    </row>
    <row r="159">
      <c r="A159" s="24" t="n">
        <v>154</v>
      </c>
      <c r="B159" s="27">
        <f>H158</f>
        <v/>
      </c>
      <c r="C159" s="27">
        <f>IF(H158&gt;0,Calculator!$B$14*(B158*Calculator!$B$11+H158*(Rules!$B$6-Calculator!$B$11)),0)</f>
        <v/>
      </c>
      <c r="D159" s="27">
        <f>Rules!$B$5*C159</f>
        <v/>
      </c>
      <c r="E159" s="27">
        <f>B159+C159+D159</f>
        <v/>
      </c>
      <c r="F159" s="27">
        <f>MIN(E159,MAX(Calculator!$B$7*E159,Calculator!$B$8,C159+D159))</f>
        <v/>
      </c>
      <c r="G159" s="27">
        <f>F159</f>
        <v/>
      </c>
      <c r="H159" s="27">
        <f>IF(B159-(G159-C159-D159)&lt;0.000001,0,B159-(G159-C159-D159))</f>
        <v/>
      </c>
    </row>
    <row r="160">
      <c r="A160" s="24" t="n">
        <v>155</v>
      </c>
      <c r="B160" s="27">
        <f>H159</f>
        <v/>
      </c>
      <c r="C160" s="27">
        <f>IF(H159&gt;0,Calculator!$B$14*(B159*Calculator!$B$11+H159*(Rules!$B$6-Calculator!$B$11)),0)</f>
        <v/>
      </c>
      <c r="D160" s="27">
        <f>Rules!$B$5*C160</f>
        <v/>
      </c>
      <c r="E160" s="27">
        <f>B160+C160+D160</f>
        <v/>
      </c>
      <c r="F160" s="27">
        <f>MIN(E160,MAX(Calculator!$B$7*E160,Calculator!$B$8,C160+D160))</f>
        <v/>
      </c>
      <c r="G160" s="27">
        <f>F160</f>
        <v/>
      </c>
      <c r="H160" s="27">
        <f>IF(B160-(G160-C160-D160)&lt;0.000001,0,B160-(G160-C160-D160))</f>
        <v/>
      </c>
    </row>
    <row r="161">
      <c r="A161" s="24" t="n">
        <v>156</v>
      </c>
      <c r="B161" s="27">
        <f>H160</f>
        <v/>
      </c>
      <c r="C161" s="27">
        <f>IF(H160&gt;0,Calculator!$B$14*(B160*Calculator!$B$11+H160*(Rules!$B$6-Calculator!$B$11)),0)</f>
        <v/>
      </c>
      <c r="D161" s="27">
        <f>Rules!$B$5*C161</f>
        <v/>
      </c>
      <c r="E161" s="27">
        <f>B161+C161+D161</f>
        <v/>
      </c>
      <c r="F161" s="27">
        <f>MIN(E161,MAX(Calculator!$B$7*E161,Calculator!$B$8,C161+D161))</f>
        <v/>
      </c>
      <c r="G161" s="27">
        <f>F161</f>
        <v/>
      </c>
      <c r="H161" s="27">
        <f>IF(B161-(G161-C161-D161)&lt;0.000001,0,B161-(G161-C161-D161))</f>
        <v/>
      </c>
    </row>
    <row r="162">
      <c r="A162" s="24" t="n">
        <v>157</v>
      </c>
      <c r="B162" s="27">
        <f>H161</f>
        <v/>
      </c>
      <c r="C162" s="27">
        <f>IF(H161&gt;0,Calculator!$B$14*(B161*Calculator!$B$11+H161*(Rules!$B$6-Calculator!$B$11)),0)</f>
        <v/>
      </c>
      <c r="D162" s="27">
        <f>Rules!$B$5*C162</f>
        <v/>
      </c>
      <c r="E162" s="27">
        <f>B162+C162+D162</f>
        <v/>
      </c>
      <c r="F162" s="27">
        <f>MIN(E162,MAX(Calculator!$B$7*E162,Calculator!$B$8,C162+D162))</f>
        <v/>
      </c>
      <c r="G162" s="27">
        <f>F162</f>
        <v/>
      </c>
      <c r="H162" s="27">
        <f>IF(B162-(G162-C162-D162)&lt;0.000001,0,B162-(G162-C162-D162))</f>
        <v/>
      </c>
    </row>
    <row r="163">
      <c r="A163" s="24" t="n">
        <v>158</v>
      </c>
      <c r="B163" s="27">
        <f>H162</f>
        <v/>
      </c>
      <c r="C163" s="27">
        <f>IF(H162&gt;0,Calculator!$B$14*(B162*Calculator!$B$11+H162*(Rules!$B$6-Calculator!$B$11)),0)</f>
        <v/>
      </c>
      <c r="D163" s="27">
        <f>Rules!$B$5*C163</f>
        <v/>
      </c>
      <c r="E163" s="27">
        <f>B163+C163+D163</f>
        <v/>
      </c>
      <c r="F163" s="27">
        <f>MIN(E163,MAX(Calculator!$B$7*E163,Calculator!$B$8,C163+D163))</f>
        <v/>
      </c>
      <c r="G163" s="27">
        <f>F163</f>
        <v/>
      </c>
      <c r="H163" s="27">
        <f>IF(B163-(G163-C163-D163)&lt;0.000001,0,B163-(G163-C163-D163))</f>
        <v/>
      </c>
    </row>
    <row r="164">
      <c r="A164" s="24" t="n">
        <v>159</v>
      </c>
      <c r="B164" s="27">
        <f>H163</f>
        <v/>
      </c>
      <c r="C164" s="27">
        <f>IF(H163&gt;0,Calculator!$B$14*(B163*Calculator!$B$11+H163*(Rules!$B$6-Calculator!$B$11)),0)</f>
        <v/>
      </c>
      <c r="D164" s="27">
        <f>Rules!$B$5*C164</f>
        <v/>
      </c>
      <c r="E164" s="27">
        <f>B164+C164+D164</f>
        <v/>
      </c>
      <c r="F164" s="27">
        <f>MIN(E164,MAX(Calculator!$B$7*E164,Calculator!$B$8,C164+D164))</f>
        <v/>
      </c>
      <c r="G164" s="27">
        <f>F164</f>
        <v/>
      </c>
      <c r="H164" s="27">
        <f>IF(B164-(G164-C164-D164)&lt;0.000001,0,B164-(G164-C164-D164))</f>
        <v/>
      </c>
    </row>
    <row r="165">
      <c r="A165" s="24" t="n">
        <v>160</v>
      </c>
      <c r="B165" s="27">
        <f>H164</f>
        <v/>
      </c>
      <c r="C165" s="27">
        <f>IF(H164&gt;0,Calculator!$B$14*(B164*Calculator!$B$11+H164*(Rules!$B$6-Calculator!$B$11)),0)</f>
        <v/>
      </c>
      <c r="D165" s="27">
        <f>Rules!$B$5*C165</f>
        <v/>
      </c>
      <c r="E165" s="27">
        <f>B165+C165+D165</f>
        <v/>
      </c>
      <c r="F165" s="27">
        <f>MIN(E165,MAX(Calculator!$B$7*E165,Calculator!$B$8,C165+D165))</f>
        <v/>
      </c>
      <c r="G165" s="27">
        <f>F165</f>
        <v/>
      </c>
      <c r="H165" s="27">
        <f>IF(B165-(G165-C165-D165)&lt;0.000001,0,B165-(G165-C165-D165))</f>
        <v/>
      </c>
    </row>
    <row r="166">
      <c r="A166" s="24" t="n">
        <v>161</v>
      </c>
      <c r="B166" s="27">
        <f>H165</f>
        <v/>
      </c>
      <c r="C166" s="27">
        <f>IF(H165&gt;0,Calculator!$B$14*(B165*Calculator!$B$11+H165*(Rules!$B$6-Calculator!$B$11)),0)</f>
        <v/>
      </c>
      <c r="D166" s="27">
        <f>Rules!$B$5*C166</f>
        <v/>
      </c>
      <c r="E166" s="27">
        <f>B166+C166+D166</f>
        <v/>
      </c>
      <c r="F166" s="27">
        <f>MIN(E166,MAX(Calculator!$B$7*E166,Calculator!$B$8,C166+D166))</f>
        <v/>
      </c>
      <c r="G166" s="27">
        <f>F166</f>
        <v/>
      </c>
      <c r="H166" s="27">
        <f>IF(B166-(G166-C166-D166)&lt;0.000001,0,B166-(G166-C166-D166))</f>
        <v/>
      </c>
    </row>
    <row r="167">
      <c r="A167" s="24" t="n">
        <v>162</v>
      </c>
      <c r="B167" s="27">
        <f>H166</f>
        <v/>
      </c>
      <c r="C167" s="27">
        <f>IF(H166&gt;0,Calculator!$B$14*(B166*Calculator!$B$11+H166*(Rules!$B$6-Calculator!$B$11)),0)</f>
        <v/>
      </c>
      <c r="D167" s="27">
        <f>Rules!$B$5*C167</f>
        <v/>
      </c>
      <c r="E167" s="27">
        <f>B167+C167+D167</f>
        <v/>
      </c>
      <c r="F167" s="27">
        <f>MIN(E167,MAX(Calculator!$B$7*E167,Calculator!$B$8,C167+D167))</f>
        <v/>
      </c>
      <c r="G167" s="27">
        <f>F167</f>
        <v/>
      </c>
      <c r="H167" s="27">
        <f>IF(B167-(G167-C167-D167)&lt;0.000001,0,B167-(G167-C167-D167))</f>
        <v/>
      </c>
    </row>
    <row r="168">
      <c r="A168" s="24" t="n">
        <v>163</v>
      </c>
      <c r="B168" s="27">
        <f>H167</f>
        <v/>
      </c>
      <c r="C168" s="27">
        <f>IF(H167&gt;0,Calculator!$B$14*(B167*Calculator!$B$11+H167*(Rules!$B$6-Calculator!$B$11)),0)</f>
        <v/>
      </c>
      <c r="D168" s="27">
        <f>Rules!$B$5*C168</f>
        <v/>
      </c>
      <c r="E168" s="27">
        <f>B168+C168+D168</f>
        <v/>
      </c>
      <c r="F168" s="27">
        <f>MIN(E168,MAX(Calculator!$B$7*E168,Calculator!$B$8,C168+D168))</f>
        <v/>
      </c>
      <c r="G168" s="27">
        <f>F168</f>
        <v/>
      </c>
      <c r="H168" s="27">
        <f>IF(B168-(G168-C168-D168)&lt;0.000001,0,B168-(G168-C168-D168))</f>
        <v/>
      </c>
    </row>
    <row r="169">
      <c r="A169" s="24" t="n">
        <v>164</v>
      </c>
      <c r="B169" s="27">
        <f>H168</f>
        <v/>
      </c>
      <c r="C169" s="27">
        <f>IF(H168&gt;0,Calculator!$B$14*(B168*Calculator!$B$11+H168*(Rules!$B$6-Calculator!$B$11)),0)</f>
        <v/>
      </c>
      <c r="D169" s="27">
        <f>Rules!$B$5*C169</f>
        <v/>
      </c>
      <c r="E169" s="27">
        <f>B169+C169+D169</f>
        <v/>
      </c>
      <c r="F169" s="27">
        <f>MIN(E169,MAX(Calculator!$B$7*E169,Calculator!$B$8,C169+D169))</f>
        <v/>
      </c>
      <c r="G169" s="27">
        <f>F169</f>
        <v/>
      </c>
      <c r="H169" s="27">
        <f>IF(B169-(G169-C169-D169)&lt;0.000001,0,B169-(G169-C169-D169))</f>
        <v/>
      </c>
    </row>
    <row r="170">
      <c r="A170" s="24" t="n">
        <v>165</v>
      </c>
      <c r="B170" s="27">
        <f>H169</f>
        <v/>
      </c>
      <c r="C170" s="27">
        <f>IF(H169&gt;0,Calculator!$B$14*(B169*Calculator!$B$11+H169*(Rules!$B$6-Calculator!$B$11)),0)</f>
        <v/>
      </c>
      <c r="D170" s="27">
        <f>Rules!$B$5*C170</f>
        <v/>
      </c>
      <c r="E170" s="27">
        <f>B170+C170+D170</f>
        <v/>
      </c>
      <c r="F170" s="27">
        <f>MIN(E170,MAX(Calculator!$B$7*E170,Calculator!$B$8,C170+D170))</f>
        <v/>
      </c>
      <c r="G170" s="27">
        <f>F170</f>
        <v/>
      </c>
      <c r="H170" s="27">
        <f>IF(B170-(G170-C170-D170)&lt;0.000001,0,B170-(G170-C170-D170))</f>
        <v/>
      </c>
    </row>
    <row r="171">
      <c r="A171" s="24" t="n">
        <v>166</v>
      </c>
      <c r="B171" s="27">
        <f>H170</f>
        <v/>
      </c>
      <c r="C171" s="27">
        <f>IF(H170&gt;0,Calculator!$B$14*(B170*Calculator!$B$11+H170*(Rules!$B$6-Calculator!$B$11)),0)</f>
        <v/>
      </c>
      <c r="D171" s="27">
        <f>Rules!$B$5*C171</f>
        <v/>
      </c>
      <c r="E171" s="27">
        <f>B171+C171+D171</f>
        <v/>
      </c>
      <c r="F171" s="27">
        <f>MIN(E171,MAX(Calculator!$B$7*E171,Calculator!$B$8,C171+D171))</f>
        <v/>
      </c>
      <c r="G171" s="27">
        <f>F171</f>
        <v/>
      </c>
      <c r="H171" s="27">
        <f>IF(B171-(G171-C171-D171)&lt;0.000001,0,B171-(G171-C171-D171))</f>
        <v/>
      </c>
    </row>
    <row r="172">
      <c r="A172" s="24" t="n">
        <v>167</v>
      </c>
      <c r="B172" s="27">
        <f>H171</f>
        <v/>
      </c>
      <c r="C172" s="27">
        <f>IF(H171&gt;0,Calculator!$B$14*(B171*Calculator!$B$11+H171*(Rules!$B$6-Calculator!$B$11)),0)</f>
        <v/>
      </c>
      <c r="D172" s="27">
        <f>Rules!$B$5*C172</f>
        <v/>
      </c>
      <c r="E172" s="27">
        <f>B172+C172+D172</f>
        <v/>
      </c>
      <c r="F172" s="27">
        <f>MIN(E172,MAX(Calculator!$B$7*E172,Calculator!$B$8,C172+D172))</f>
        <v/>
      </c>
      <c r="G172" s="27">
        <f>F172</f>
        <v/>
      </c>
      <c r="H172" s="27">
        <f>IF(B172-(G172-C172-D172)&lt;0.000001,0,B172-(G172-C172-D172))</f>
        <v/>
      </c>
    </row>
    <row r="173">
      <c r="A173" s="24" t="n">
        <v>168</v>
      </c>
      <c r="B173" s="27">
        <f>H172</f>
        <v/>
      </c>
      <c r="C173" s="27">
        <f>IF(H172&gt;0,Calculator!$B$14*(B172*Calculator!$B$11+H172*(Rules!$B$6-Calculator!$B$11)),0)</f>
        <v/>
      </c>
      <c r="D173" s="27">
        <f>Rules!$B$5*C173</f>
        <v/>
      </c>
      <c r="E173" s="27">
        <f>B173+C173+D173</f>
        <v/>
      </c>
      <c r="F173" s="27">
        <f>MIN(E173,MAX(Calculator!$B$7*E173,Calculator!$B$8,C173+D173))</f>
        <v/>
      </c>
      <c r="G173" s="27">
        <f>F173</f>
        <v/>
      </c>
      <c r="H173" s="27">
        <f>IF(B173-(G173-C173-D173)&lt;0.000001,0,B173-(G173-C173-D173))</f>
        <v/>
      </c>
    </row>
    <row r="174">
      <c r="A174" s="24" t="n">
        <v>169</v>
      </c>
      <c r="B174" s="27">
        <f>H173</f>
        <v/>
      </c>
      <c r="C174" s="27">
        <f>IF(H173&gt;0,Calculator!$B$14*(B173*Calculator!$B$11+H173*(Rules!$B$6-Calculator!$B$11)),0)</f>
        <v/>
      </c>
      <c r="D174" s="27">
        <f>Rules!$B$5*C174</f>
        <v/>
      </c>
      <c r="E174" s="27">
        <f>B174+C174+D174</f>
        <v/>
      </c>
      <c r="F174" s="27">
        <f>MIN(E174,MAX(Calculator!$B$7*E174,Calculator!$B$8,C174+D174))</f>
        <v/>
      </c>
      <c r="G174" s="27">
        <f>F174</f>
        <v/>
      </c>
      <c r="H174" s="27">
        <f>IF(B174-(G174-C174-D174)&lt;0.000001,0,B174-(G174-C174-D174))</f>
        <v/>
      </c>
    </row>
    <row r="175">
      <c r="A175" s="24" t="n">
        <v>170</v>
      </c>
      <c r="B175" s="27">
        <f>H174</f>
        <v/>
      </c>
      <c r="C175" s="27">
        <f>IF(H174&gt;0,Calculator!$B$14*(B174*Calculator!$B$11+H174*(Rules!$B$6-Calculator!$B$11)),0)</f>
        <v/>
      </c>
      <c r="D175" s="27">
        <f>Rules!$B$5*C175</f>
        <v/>
      </c>
      <c r="E175" s="27">
        <f>B175+C175+D175</f>
        <v/>
      </c>
      <c r="F175" s="27">
        <f>MIN(E175,MAX(Calculator!$B$7*E175,Calculator!$B$8,C175+D175))</f>
        <v/>
      </c>
      <c r="G175" s="27">
        <f>F175</f>
        <v/>
      </c>
      <c r="H175" s="27">
        <f>IF(B175-(G175-C175-D175)&lt;0.000001,0,B175-(G175-C175-D175))</f>
        <v/>
      </c>
    </row>
    <row r="176">
      <c r="A176" s="24" t="n">
        <v>171</v>
      </c>
      <c r="B176" s="27">
        <f>H175</f>
        <v/>
      </c>
      <c r="C176" s="27">
        <f>IF(H175&gt;0,Calculator!$B$14*(B175*Calculator!$B$11+H175*(Rules!$B$6-Calculator!$B$11)),0)</f>
        <v/>
      </c>
      <c r="D176" s="27">
        <f>Rules!$B$5*C176</f>
        <v/>
      </c>
      <c r="E176" s="27">
        <f>B176+C176+D176</f>
        <v/>
      </c>
      <c r="F176" s="27">
        <f>MIN(E176,MAX(Calculator!$B$7*E176,Calculator!$B$8,C176+D176))</f>
        <v/>
      </c>
      <c r="G176" s="27">
        <f>F176</f>
        <v/>
      </c>
      <c r="H176" s="27">
        <f>IF(B176-(G176-C176-D176)&lt;0.000001,0,B176-(G176-C176-D176))</f>
        <v/>
      </c>
    </row>
    <row r="177">
      <c r="A177" s="24" t="n">
        <v>172</v>
      </c>
      <c r="B177" s="27">
        <f>H176</f>
        <v/>
      </c>
      <c r="C177" s="27">
        <f>IF(H176&gt;0,Calculator!$B$14*(B176*Calculator!$B$11+H176*(Rules!$B$6-Calculator!$B$11)),0)</f>
        <v/>
      </c>
      <c r="D177" s="27">
        <f>Rules!$B$5*C177</f>
        <v/>
      </c>
      <c r="E177" s="27">
        <f>B177+C177+D177</f>
        <v/>
      </c>
      <c r="F177" s="27">
        <f>MIN(E177,MAX(Calculator!$B$7*E177,Calculator!$B$8,C177+D177))</f>
        <v/>
      </c>
      <c r="G177" s="27">
        <f>F177</f>
        <v/>
      </c>
      <c r="H177" s="27">
        <f>IF(B177-(G177-C177-D177)&lt;0.000001,0,B177-(G177-C177-D177))</f>
        <v/>
      </c>
    </row>
    <row r="178">
      <c r="A178" s="24" t="n">
        <v>173</v>
      </c>
      <c r="B178" s="27">
        <f>H177</f>
        <v/>
      </c>
      <c r="C178" s="27">
        <f>IF(H177&gt;0,Calculator!$B$14*(B177*Calculator!$B$11+H177*(Rules!$B$6-Calculator!$B$11)),0)</f>
        <v/>
      </c>
      <c r="D178" s="27">
        <f>Rules!$B$5*C178</f>
        <v/>
      </c>
      <c r="E178" s="27">
        <f>B178+C178+D178</f>
        <v/>
      </c>
      <c r="F178" s="27">
        <f>MIN(E178,MAX(Calculator!$B$7*E178,Calculator!$B$8,C178+D178))</f>
        <v/>
      </c>
      <c r="G178" s="27">
        <f>F178</f>
        <v/>
      </c>
      <c r="H178" s="27">
        <f>IF(B178-(G178-C178-D178)&lt;0.000001,0,B178-(G178-C178-D178))</f>
        <v/>
      </c>
    </row>
    <row r="179">
      <c r="A179" s="24" t="n">
        <v>174</v>
      </c>
      <c r="B179" s="27">
        <f>H178</f>
        <v/>
      </c>
      <c r="C179" s="27">
        <f>IF(H178&gt;0,Calculator!$B$14*(B178*Calculator!$B$11+H178*(Rules!$B$6-Calculator!$B$11)),0)</f>
        <v/>
      </c>
      <c r="D179" s="27">
        <f>Rules!$B$5*C179</f>
        <v/>
      </c>
      <c r="E179" s="27">
        <f>B179+C179+D179</f>
        <v/>
      </c>
      <c r="F179" s="27">
        <f>MIN(E179,MAX(Calculator!$B$7*E179,Calculator!$B$8,C179+D179))</f>
        <v/>
      </c>
      <c r="G179" s="27">
        <f>F179</f>
        <v/>
      </c>
      <c r="H179" s="27">
        <f>IF(B179-(G179-C179-D179)&lt;0.000001,0,B179-(G179-C179-D179))</f>
        <v/>
      </c>
    </row>
    <row r="180">
      <c r="A180" s="24" t="n">
        <v>175</v>
      </c>
      <c r="B180" s="27">
        <f>H179</f>
        <v/>
      </c>
      <c r="C180" s="27">
        <f>IF(H179&gt;0,Calculator!$B$14*(B179*Calculator!$B$11+H179*(Rules!$B$6-Calculator!$B$11)),0)</f>
        <v/>
      </c>
      <c r="D180" s="27">
        <f>Rules!$B$5*C180</f>
        <v/>
      </c>
      <c r="E180" s="27">
        <f>B180+C180+D180</f>
        <v/>
      </c>
      <c r="F180" s="27">
        <f>MIN(E180,MAX(Calculator!$B$7*E180,Calculator!$B$8,C180+D180))</f>
        <v/>
      </c>
      <c r="G180" s="27">
        <f>F180</f>
        <v/>
      </c>
      <c r="H180" s="27">
        <f>IF(B180-(G180-C180-D180)&lt;0.000001,0,B180-(G180-C180-D180))</f>
        <v/>
      </c>
    </row>
    <row r="181">
      <c r="A181" s="24" t="n">
        <v>176</v>
      </c>
      <c r="B181" s="27">
        <f>H180</f>
        <v/>
      </c>
      <c r="C181" s="27">
        <f>IF(H180&gt;0,Calculator!$B$14*(B180*Calculator!$B$11+H180*(Rules!$B$6-Calculator!$B$11)),0)</f>
        <v/>
      </c>
      <c r="D181" s="27">
        <f>Rules!$B$5*C181</f>
        <v/>
      </c>
      <c r="E181" s="27">
        <f>B181+C181+D181</f>
        <v/>
      </c>
      <c r="F181" s="27">
        <f>MIN(E181,MAX(Calculator!$B$7*E181,Calculator!$B$8,C181+D181))</f>
        <v/>
      </c>
      <c r="G181" s="27">
        <f>F181</f>
        <v/>
      </c>
      <c r="H181" s="27">
        <f>IF(B181-(G181-C181-D181)&lt;0.000001,0,B181-(G181-C181-D181))</f>
        <v/>
      </c>
    </row>
    <row r="182">
      <c r="A182" s="24" t="n">
        <v>177</v>
      </c>
      <c r="B182" s="27">
        <f>H181</f>
        <v/>
      </c>
      <c r="C182" s="27">
        <f>IF(H181&gt;0,Calculator!$B$14*(B181*Calculator!$B$11+H181*(Rules!$B$6-Calculator!$B$11)),0)</f>
        <v/>
      </c>
      <c r="D182" s="27">
        <f>Rules!$B$5*C182</f>
        <v/>
      </c>
      <c r="E182" s="27">
        <f>B182+C182+D182</f>
        <v/>
      </c>
      <c r="F182" s="27">
        <f>MIN(E182,MAX(Calculator!$B$7*E182,Calculator!$B$8,C182+D182))</f>
        <v/>
      </c>
      <c r="G182" s="27">
        <f>F182</f>
        <v/>
      </c>
      <c r="H182" s="27">
        <f>IF(B182-(G182-C182-D182)&lt;0.000001,0,B182-(G182-C182-D182))</f>
        <v/>
      </c>
    </row>
    <row r="183">
      <c r="A183" s="24" t="n">
        <v>178</v>
      </c>
      <c r="B183" s="27">
        <f>H182</f>
        <v/>
      </c>
      <c r="C183" s="27">
        <f>IF(H182&gt;0,Calculator!$B$14*(B182*Calculator!$B$11+H182*(Rules!$B$6-Calculator!$B$11)),0)</f>
        <v/>
      </c>
      <c r="D183" s="27">
        <f>Rules!$B$5*C183</f>
        <v/>
      </c>
      <c r="E183" s="27">
        <f>B183+C183+D183</f>
        <v/>
      </c>
      <c r="F183" s="27">
        <f>MIN(E183,MAX(Calculator!$B$7*E183,Calculator!$B$8,C183+D183))</f>
        <v/>
      </c>
      <c r="G183" s="27">
        <f>F183</f>
        <v/>
      </c>
      <c r="H183" s="27">
        <f>IF(B183-(G183-C183-D183)&lt;0.000001,0,B183-(G183-C183-D183))</f>
        <v/>
      </c>
    </row>
    <row r="184">
      <c r="A184" s="24" t="n">
        <v>179</v>
      </c>
      <c r="B184" s="27">
        <f>H183</f>
        <v/>
      </c>
      <c r="C184" s="27">
        <f>IF(H183&gt;0,Calculator!$B$14*(B183*Calculator!$B$11+H183*(Rules!$B$6-Calculator!$B$11)),0)</f>
        <v/>
      </c>
      <c r="D184" s="27">
        <f>Rules!$B$5*C184</f>
        <v/>
      </c>
      <c r="E184" s="27">
        <f>B184+C184+D184</f>
        <v/>
      </c>
      <c r="F184" s="27">
        <f>MIN(E184,MAX(Calculator!$B$7*E184,Calculator!$B$8,C184+D184))</f>
        <v/>
      </c>
      <c r="G184" s="27">
        <f>F184</f>
        <v/>
      </c>
      <c r="H184" s="27">
        <f>IF(B184-(G184-C184-D184)&lt;0.000001,0,B184-(G184-C184-D184))</f>
        <v/>
      </c>
    </row>
    <row r="185">
      <c r="A185" s="24" t="n">
        <v>180</v>
      </c>
      <c r="B185" s="27">
        <f>H184</f>
        <v/>
      </c>
      <c r="C185" s="27">
        <f>IF(H184&gt;0,Calculator!$B$14*(B184*Calculator!$B$11+H184*(Rules!$B$6-Calculator!$B$11)),0)</f>
        <v/>
      </c>
      <c r="D185" s="27">
        <f>Rules!$B$5*C185</f>
        <v/>
      </c>
      <c r="E185" s="27">
        <f>B185+C185+D185</f>
        <v/>
      </c>
      <c r="F185" s="27">
        <f>MIN(E185,MAX(Calculator!$B$7*E185,Calculator!$B$8,C185+D185))</f>
        <v/>
      </c>
      <c r="G185" s="27">
        <f>F185</f>
        <v/>
      </c>
      <c r="H185" s="27">
        <f>IF(B185-(G185-C185-D185)&lt;0.000001,0,B185-(G185-C185-D185))</f>
        <v/>
      </c>
    </row>
    <row r="186">
      <c r="A186" s="24" t="n">
        <v>181</v>
      </c>
      <c r="B186" s="27">
        <f>H185</f>
        <v/>
      </c>
      <c r="C186" s="27">
        <f>IF(H185&gt;0,Calculator!$B$14*(B185*Calculator!$B$11+H185*(Rules!$B$6-Calculator!$B$11)),0)</f>
        <v/>
      </c>
      <c r="D186" s="27">
        <f>Rules!$B$5*C186</f>
        <v/>
      </c>
      <c r="E186" s="27">
        <f>B186+C186+D186</f>
        <v/>
      </c>
      <c r="F186" s="27">
        <f>MIN(E186,MAX(Calculator!$B$7*E186,Calculator!$B$8,C186+D186))</f>
        <v/>
      </c>
      <c r="G186" s="27">
        <f>F186</f>
        <v/>
      </c>
      <c r="H186" s="27">
        <f>IF(B186-(G186-C186-D186)&lt;0.000001,0,B186-(G186-C186-D186))</f>
        <v/>
      </c>
    </row>
    <row r="187">
      <c r="A187" s="24" t="n">
        <v>182</v>
      </c>
      <c r="B187" s="27">
        <f>H186</f>
        <v/>
      </c>
      <c r="C187" s="27">
        <f>IF(H186&gt;0,Calculator!$B$14*(B186*Calculator!$B$11+H186*(Rules!$B$6-Calculator!$B$11)),0)</f>
        <v/>
      </c>
      <c r="D187" s="27">
        <f>Rules!$B$5*C187</f>
        <v/>
      </c>
      <c r="E187" s="27">
        <f>B187+C187+D187</f>
        <v/>
      </c>
      <c r="F187" s="27">
        <f>MIN(E187,MAX(Calculator!$B$7*E187,Calculator!$B$8,C187+D187))</f>
        <v/>
      </c>
      <c r="G187" s="27">
        <f>F187</f>
        <v/>
      </c>
      <c r="H187" s="27">
        <f>IF(B187-(G187-C187-D187)&lt;0.000001,0,B187-(G187-C187-D187))</f>
        <v/>
      </c>
    </row>
    <row r="188">
      <c r="A188" s="24" t="n">
        <v>183</v>
      </c>
      <c r="B188" s="27">
        <f>H187</f>
        <v/>
      </c>
      <c r="C188" s="27">
        <f>IF(H187&gt;0,Calculator!$B$14*(B187*Calculator!$B$11+H187*(Rules!$B$6-Calculator!$B$11)),0)</f>
        <v/>
      </c>
      <c r="D188" s="27">
        <f>Rules!$B$5*C188</f>
        <v/>
      </c>
      <c r="E188" s="27">
        <f>B188+C188+D188</f>
        <v/>
      </c>
      <c r="F188" s="27">
        <f>MIN(E188,MAX(Calculator!$B$7*E188,Calculator!$B$8,C188+D188))</f>
        <v/>
      </c>
      <c r="G188" s="27">
        <f>F188</f>
        <v/>
      </c>
      <c r="H188" s="27">
        <f>IF(B188-(G188-C188-D188)&lt;0.000001,0,B188-(G188-C188-D188))</f>
        <v/>
      </c>
    </row>
    <row r="189">
      <c r="A189" s="24" t="n">
        <v>184</v>
      </c>
      <c r="B189" s="27">
        <f>H188</f>
        <v/>
      </c>
      <c r="C189" s="27">
        <f>IF(H188&gt;0,Calculator!$B$14*(B188*Calculator!$B$11+H188*(Rules!$B$6-Calculator!$B$11)),0)</f>
        <v/>
      </c>
      <c r="D189" s="27">
        <f>Rules!$B$5*C189</f>
        <v/>
      </c>
      <c r="E189" s="27">
        <f>B189+C189+D189</f>
        <v/>
      </c>
      <c r="F189" s="27">
        <f>MIN(E189,MAX(Calculator!$B$7*E189,Calculator!$B$8,C189+D189))</f>
        <v/>
      </c>
      <c r="G189" s="27">
        <f>F189</f>
        <v/>
      </c>
      <c r="H189" s="27">
        <f>IF(B189-(G189-C189-D189)&lt;0.000001,0,B189-(G189-C189-D189))</f>
        <v/>
      </c>
    </row>
    <row r="190">
      <c r="A190" s="24" t="n">
        <v>185</v>
      </c>
      <c r="B190" s="27">
        <f>H189</f>
        <v/>
      </c>
      <c r="C190" s="27">
        <f>IF(H189&gt;0,Calculator!$B$14*(B189*Calculator!$B$11+H189*(Rules!$B$6-Calculator!$B$11)),0)</f>
        <v/>
      </c>
      <c r="D190" s="27">
        <f>Rules!$B$5*C190</f>
        <v/>
      </c>
      <c r="E190" s="27">
        <f>B190+C190+D190</f>
        <v/>
      </c>
      <c r="F190" s="27">
        <f>MIN(E190,MAX(Calculator!$B$7*E190,Calculator!$B$8,C190+D190))</f>
        <v/>
      </c>
      <c r="G190" s="27">
        <f>F190</f>
        <v/>
      </c>
      <c r="H190" s="27">
        <f>IF(B190-(G190-C190-D190)&lt;0.000001,0,B190-(G190-C190-D190))</f>
        <v/>
      </c>
    </row>
    <row r="191">
      <c r="A191" s="24" t="n">
        <v>186</v>
      </c>
      <c r="B191" s="27">
        <f>H190</f>
        <v/>
      </c>
      <c r="C191" s="27">
        <f>IF(H190&gt;0,Calculator!$B$14*(B190*Calculator!$B$11+H190*(Rules!$B$6-Calculator!$B$11)),0)</f>
        <v/>
      </c>
      <c r="D191" s="27">
        <f>Rules!$B$5*C191</f>
        <v/>
      </c>
      <c r="E191" s="27">
        <f>B191+C191+D191</f>
        <v/>
      </c>
      <c r="F191" s="27">
        <f>MIN(E191,MAX(Calculator!$B$7*E191,Calculator!$B$8,C191+D191))</f>
        <v/>
      </c>
      <c r="G191" s="27">
        <f>F191</f>
        <v/>
      </c>
      <c r="H191" s="27">
        <f>IF(B191-(G191-C191-D191)&lt;0.000001,0,B191-(G191-C191-D191))</f>
        <v/>
      </c>
    </row>
    <row r="192">
      <c r="A192" s="24" t="n">
        <v>187</v>
      </c>
      <c r="B192" s="27">
        <f>H191</f>
        <v/>
      </c>
      <c r="C192" s="27">
        <f>IF(H191&gt;0,Calculator!$B$14*(B191*Calculator!$B$11+H191*(Rules!$B$6-Calculator!$B$11)),0)</f>
        <v/>
      </c>
      <c r="D192" s="27">
        <f>Rules!$B$5*C192</f>
        <v/>
      </c>
      <c r="E192" s="27">
        <f>B192+C192+D192</f>
        <v/>
      </c>
      <c r="F192" s="27">
        <f>MIN(E192,MAX(Calculator!$B$7*E192,Calculator!$B$8,C192+D192))</f>
        <v/>
      </c>
      <c r="G192" s="27">
        <f>F192</f>
        <v/>
      </c>
      <c r="H192" s="27">
        <f>IF(B192-(G192-C192-D192)&lt;0.000001,0,B192-(G192-C192-D192))</f>
        <v/>
      </c>
    </row>
    <row r="193">
      <c r="A193" s="24" t="n">
        <v>188</v>
      </c>
      <c r="B193" s="27">
        <f>H192</f>
        <v/>
      </c>
      <c r="C193" s="27">
        <f>IF(H192&gt;0,Calculator!$B$14*(B192*Calculator!$B$11+H192*(Rules!$B$6-Calculator!$B$11)),0)</f>
        <v/>
      </c>
      <c r="D193" s="27">
        <f>Rules!$B$5*C193</f>
        <v/>
      </c>
      <c r="E193" s="27">
        <f>B193+C193+D193</f>
        <v/>
      </c>
      <c r="F193" s="27">
        <f>MIN(E193,MAX(Calculator!$B$7*E193,Calculator!$B$8,C193+D193))</f>
        <v/>
      </c>
      <c r="G193" s="27">
        <f>F193</f>
        <v/>
      </c>
      <c r="H193" s="27">
        <f>IF(B193-(G193-C193-D193)&lt;0.000001,0,B193-(G193-C193-D193))</f>
        <v/>
      </c>
    </row>
    <row r="194">
      <c r="A194" s="24" t="n">
        <v>189</v>
      </c>
      <c r="B194" s="27">
        <f>H193</f>
        <v/>
      </c>
      <c r="C194" s="27">
        <f>IF(H193&gt;0,Calculator!$B$14*(B193*Calculator!$B$11+H193*(Rules!$B$6-Calculator!$B$11)),0)</f>
        <v/>
      </c>
      <c r="D194" s="27">
        <f>Rules!$B$5*C194</f>
        <v/>
      </c>
      <c r="E194" s="27">
        <f>B194+C194+D194</f>
        <v/>
      </c>
      <c r="F194" s="27">
        <f>MIN(E194,MAX(Calculator!$B$7*E194,Calculator!$B$8,C194+D194))</f>
        <v/>
      </c>
      <c r="G194" s="27">
        <f>F194</f>
        <v/>
      </c>
      <c r="H194" s="27">
        <f>IF(B194-(G194-C194-D194)&lt;0.000001,0,B194-(G194-C194-D194))</f>
        <v/>
      </c>
    </row>
    <row r="195">
      <c r="A195" s="24" t="n">
        <v>190</v>
      </c>
      <c r="B195" s="27">
        <f>H194</f>
        <v/>
      </c>
      <c r="C195" s="27">
        <f>IF(H194&gt;0,Calculator!$B$14*(B194*Calculator!$B$11+H194*(Rules!$B$6-Calculator!$B$11)),0)</f>
        <v/>
      </c>
      <c r="D195" s="27">
        <f>Rules!$B$5*C195</f>
        <v/>
      </c>
      <c r="E195" s="27">
        <f>B195+C195+D195</f>
        <v/>
      </c>
      <c r="F195" s="27">
        <f>MIN(E195,MAX(Calculator!$B$7*E195,Calculator!$B$8,C195+D195))</f>
        <v/>
      </c>
      <c r="G195" s="27">
        <f>F195</f>
        <v/>
      </c>
      <c r="H195" s="27">
        <f>IF(B195-(G195-C195-D195)&lt;0.000001,0,B195-(G195-C195-D195))</f>
        <v/>
      </c>
    </row>
    <row r="196">
      <c r="A196" s="24" t="n">
        <v>191</v>
      </c>
      <c r="B196" s="27">
        <f>H195</f>
        <v/>
      </c>
      <c r="C196" s="27">
        <f>IF(H195&gt;0,Calculator!$B$14*(B195*Calculator!$B$11+H195*(Rules!$B$6-Calculator!$B$11)),0)</f>
        <v/>
      </c>
      <c r="D196" s="27">
        <f>Rules!$B$5*C196</f>
        <v/>
      </c>
      <c r="E196" s="27">
        <f>B196+C196+D196</f>
        <v/>
      </c>
      <c r="F196" s="27">
        <f>MIN(E196,MAX(Calculator!$B$7*E196,Calculator!$B$8,C196+D196))</f>
        <v/>
      </c>
      <c r="G196" s="27">
        <f>F196</f>
        <v/>
      </c>
      <c r="H196" s="27">
        <f>IF(B196-(G196-C196-D196)&lt;0.000001,0,B196-(G196-C196-D196))</f>
        <v/>
      </c>
    </row>
    <row r="197">
      <c r="A197" s="24" t="n">
        <v>192</v>
      </c>
      <c r="B197" s="27">
        <f>H196</f>
        <v/>
      </c>
      <c r="C197" s="27">
        <f>IF(H196&gt;0,Calculator!$B$14*(B196*Calculator!$B$11+H196*(Rules!$B$6-Calculator!$B$11)),0)</f>
        <v/>
      </c>
      <c r="D197" s="27">
        <f>Rules!$B$5*C197</f>
        <v/>
      </c>
      <c r="E197" s="27">
        <f>B197+C197+D197</f>
        <v/>
      </c>
      <c r="F197" s="27">
        <f>MIN(E197,MAX(Calculator!$B$7*E197,Calculator!$B$8,C197+D197))</f>
        <v/>
      </c>
      <c r="G197" s="27">
        <f>F197</f>
        <v/>
      </c>
      <c r="H197" s="27">
        <f>IF(B197-(G197-C197-D197)&lt;0.000001,0,B197-(G197-C197-D197))</f>
        <v/>
      </c>
    </row>
    <row r="198">
      <c r="A198" s="24" t="n">
        <v>193</v>
      </c>
      <c r="B198" s="27">
        <f>H197</f>
        <v/>
      </c>
      <c r="C198" s="27">
        <f>IF(H197&gt;0,Calculator!$B$14*(B197*Calculator!$B$11+H197*(Rules!$B$6-Calculator!$B$11)),0)</f>
        <v/>
      </c>
      <c r="D198" s="27">
        <f>Rules!$B$5*C198</f>
        <v/>
      </c>
      <c r="E198" s="27">
        <f>B198+C198+D198</f>
        <v/>
      </c>
      <c r="F198" s="27">
        <f>MIN(E198,MAX(Calculator!$B$7*E198,Calculator!$B$8,C198+D198))</f>
        <v/>
      </c>
      <c r="G198" s="27">
        <f>F198</f>
        <v/>
      </c>
      <c r="H198" s="27">
        <f>IF(B198-(G198-C198-D198)&lt;0.000001,0,B198-(G198-C198-D198))</f>
        <v/>
      </c>
    </row>
    <row r="199">
      <c r="A199" s="24" t="n">
        <v>194</v>
      </c>
      <c r="B199" s="27">
        <f>H198</f>
        <v/>
      </c>
      <c r="C199" s="27">
        <f>IF(H198&gt;0,Calculator!$B$14*(B198*Calculator!$B$11+H198*(Rules!$B$6-Calculator!$B$11)),0)</f>
        <v/>
      </c>
      <c r="D199" s="27">
        <f>Rules!$B$5*C199</f>
        <v/>
      </c>
      <c r="E199" s="27">
        <f>B199+C199+D199</f>
        <v/>
      </c>
      <c r="F199" s="27">
        <f>MIN(E199,MAX(Calculator!$B$7*E199,Calculator!$B$8,C199+D199))</f>
        <v/>
      </c>
      <c r="G199" s="27">
        <f>F199</f>
        <v/>
      </c>
      <c r="H199" s="27">
        <f>IF(B199-(G199-C199-D199)&lt;0.000001,0,B199-(G199-C199-D199))</f>
        <v/>
      </c>
    </row>
    <row r="200">
      <c r="A200" s="24" t="n">
        <v>195</v>
      </c>
      <c r="B200" s="27">
        <f>H199</f>
        <v/>
      </c>
      <c r="C200" s="27">
        <f>IF(H199&gt;0,Calculator!$B$14*(B199*Calculator!$B$11+H199*(Rules!$B$6-Calculator!$B$11)),0)</f>
        <v/>
      </c>
      <c r="D200" s="27">
        <f>Rules!$B$5*C200</f>
        <v/>
      </c>
      <c r="E200" s="27">
        <f>B200+C200+D200</f>
        <v/>
      </c>
      <c r="F200" s="27">
        <f>MIN(E200,MAX(Calculator!$B$7*E200,Calculator!$B$8,C200+D200))</f>
        <v/>
      </c>
      <c r="G200" s="27">
        <f>F200</f>
        <v/>
      </c>
      <c r="H200" s="27">
        <f>IF(B200-(G200-C200-D200)&lt;0.000001,0,B200-(G200-C200-D200))</f>
        <v/>
      </c>
    </row>
    <row r="201">
      <c r="A201" s="24" t="n">
        <v>196</v>
      </c>
      <c r="B201" s="27">
        <f>H200</f>
        <v/>
      </c>
      <c r="C201" s="27">
        <f>IF(H200&gt;0,Calculator!$B$14*(B200*Calculator!$B$11+H200*(Rules!$B$6-Calculator!$B$11)),0)</f>
        <v/>
      </c>
      <c r="D201" s="27">
        <f>Rules!$B$5*C201</f>
        <v/>
      </c>
      <c r="E201" s="27">
        <f>B201+C201+D201</f>
        <v/>
      </c>
      <c r="F201" s="27">
        <f>MIN(E201,MAX(Calculator!$B$7*E201,Calculator!$B$8,C201+D201))</f>
        <v/>
      </c>
      <c r="G201" s="27">
        <f>F201</f>
        <v/>
      </c>
      <c r="H201" s="27">
        <f>IF(B201-(G201-C201-D201)&lt;0.000001,0,B201-(G201-C201-D201))</f>
        <v/>
      </c>
    </row>
    <row r="202">
      <c r="A202" s="24" t="n">
        <v>197</v>
      </c>
      <c r="B202" s="27">
        <f>H201</f>
        <v/>
      </c>
      <c r="C202" s="27">
        <f>IF(H201&gt;0,Calculator!$B$14*(B201*Calculator!$B$11+H201*(Rules!$B$6-Calculator!$B$11)),0)</f>
        <v/>
      </c>
      <c r="D202" s="27">
        <f>Rules!$B$5*C202</f>
        <v/>
      </c>
      <c r="E202" s="27">
        <f>B202+C202+D202</f>
        <v/>
      </c>
      <c r="F202" s="27">
        <f>MIN(E202,MAX(Calculator!$B$7*E202,Calculator!$B$8,C202+D202))</f>
        <v/>
      </c>
      <c r="G202" s="27">
        <f>F202</f>
        <v/>
      </c>
      <c r="H202" s="27">
        <f>IF(B202-(G202-C202-D202)&lt;0.000001,0,B202-(G202-C202-D202))</f>
        <v/>
      </c>
    </row>
    <row r="203">
      <c r="A203" s="24" t="n">
        <v>198</v>
      </c>
      <c r="B203" s="27">
        <f>H202</f>
        <v/>
      </c>
      <c r="C203" s="27">
        <f>IF(H202&gt;0,Calculator!$B$14*(B202*Calculator!$B$11+H202*(Rules!$B$6-Calculator!$B$11)),0)</f>
        <v/>
      </c>
      <c r="D203" s="27">
        <f>Rules!$B$5*C203</f>
        <v/>
      </c>
      <c r="E203" s="27">
        <f>B203+C203+D203</f>
        <v/>
      </c>
      <c r="F203" s="27">
        <f>MIN(E203,MAX(Calculator!$B$7*E203,Calculator!$B$8,C203+D203))</f>
        <v/>
      </c>
      <c r="G203" s="27">
        <f>F203</f>
        <v/>
      </c>
      <c r="H203" s="27">
        <f>IF(B203-(G203-C203-D203)&lt;0.000001,0,B203-(G203-C203-D203))</f>
        <v/>
      </c>
    </row>
    <row r="204">
      <c r="A204" s="24" t="n">
        <v>199</v>
      </c>
      <c r="B204" s="27">
        <f>H203</f>
        <v/>
      </c>
      <c r="C204" s="27">
        <f>IF(H203&gt;0,Calculator!$B$14*(B203*Calculator!$B$11+H203*(Rules!$B$6-Calculator!$B$11)),0)</f>
        <v/>
      </c>
      <c r="D204" s="27">
        <f>Rules!$B$5*C204</f>
        <v/>
      </c>
      <c r="E204" s="27">
        <f>B204+C204+D204</f>
        <v/>
      </c>
      <c r="F204" s="27">
        <f>MIN(E204,MAX(Calculator!$B$7*E204,Calculator!$B$8,C204+D204))</f>
        <v/>
      </c>
      <c r="G204" s="27">
        <f>F204</f>
        <v/>
      </c>
      <c r="H204" s="27">
        <f>IF(B204-(G204-C204-D204)&lt;0.000001,0,B204-(G204-C204-D204))</f>
        <v/>
      </c>
    </row>
    <row r="205">
      <c r="A205" s="24" t="n">
        <v>200</v>
      </c>
      <c r="B205" s="27">
        <f>H204</f>
        <v/>
      </c>
      <c r="C205" s="27">
        <f>IF(H204&gt;0,Calculator!$B$14*(B204*Calculator!$B$11+H204*(Rules!$B$6-Calculator!$B$11)),0)</f>
        <v/>
      </c>
      <c r="D205" s="27">
        <f>Rules!$B$5*C205</f>
        <v/>
      </c>
      <c r="E205" s="27">
        <f>B205+C205+D205</f>
        <v/>
      </c>
      <c r="F205" s="27">
        <f>MIN(E205,MAX(Calculator!$B$7*E205,Calculator!$B$8,C205+D205))</f>
        <v/>
      </c>
      <c r="G205" s="27">
        <f>F205</f>
        <v/>
      </c>
      <c r="H205" s="27">
        <f>IF(B205-(G205-C205-D205)&lt;0.000001,0,B205-(G205-C205-D205))</f>
        <v/>
      </c>
    </row>
    <row r="206">
      <c r="A206" s="24" t="n">
        <v>201</v>
      </c>
      <c r="B206" s="27">
        <f>H205</f>
        <v/>
      </c>
      <c r="C206" s="27">
        <f>IF(H205&gt;0,Calculator!$B$14*(B205*Calculator!$B$11+H205*(Rules!$B$6-Calculator!$B$11)),0)</f>
        <v/>
      </c>
      <c r="D206" s="27">
        <f>Rules!$B$5*C206</f>
        <v/>
      </c>
      <c r="E206" s="27">
        <f>B206+C206+D206</f>
        <v/>
      </c>
      <c r="F206" s="27">
        <f>MIN(E206,MAX(Calculator!$B$7*E206,Calculator!$B$8,C206+D206))</f>
        <v/>
      </c>
      <c r="G206" s="27">
        <f>F206</f>
        <v/>
      </c>
      <c r="H206" s="27">
        <f>IF(B206-(G206-C206-D206)&lt;0.000001,0,B206-(G206-C206-D206))</f>
        <v/>
      </c>
    </row>
    <row r="207">
      <c r="A207" s="24" t="n">
        <v>202</v>
      </c>
      <c r="B207" s="27">
        <f>H206</f>
        <v/>
      </c>
      <c r="C207" s="27">
        <f>IF(H206&gt;0,Calculator!$B$14*(B206*Calculator!$B$11+H206*(Rules!$B$6-Calculator!$B$11)),0)</f>
        <v/>
      </c>
      <c r="D207" s="27">
        <f>Rules!$B$5*C207</f>
        <v/>
      </c>
      <c r="E207" s="27">
        <f>B207+C207+D207</f>
        <v/>
      </c>
      <c r="F207" s="27">
        <f>MIN(E207,MAX(Calculator!$B$7*E207,Calculator!$B$8,C207+D207))</f>
        <v/>
      </c>
      <c r="G207" s="27">
        <f>F207</f>
        <v/>
      </c>
      <c r="H207" s="27">
        <f>IF(B207-(G207-C207-D207)&lt;0.000001,0,B207-(G207-C207-D207))</f>
        <v/>
      </c>
    </row>
    <row r="208">
      <c r="A208" s="24" t="n">
        <v>203</v>
      </c>
      <c r="B208" s="27">
        <f>H207</f>
        <v/>
      </c>
      <c r="C208" s="27">
        <f>IF(H207&gt;0,Calculator!$B$14*(B207*Calculator!$B$11+H207*(Rules!$B$6-Calculator!$B$11)),0)</f>
        <v/>
      </c>
      <c r="D208" s="27">
        <f>Rules!$B$5*C208</f>
        <v/>
      </c>
      <c r="E208" s="27">
        <f>B208+C208+D208</f>
        <v/>
      </c>
      <c r="F208" s="27">
        <f>MIN(E208,MAX(Calculator!$B$7*E208,Calculator!$B$8,C208+D208))</f>
        <v/>
      </c>
      <c r="G208" s="27">
        <f>F208</f>
        <v/>
      </c>
      <c r="H208" s="27">
        <f>IF(B208-(G208-C208-D208)&lt;0.000001,0,B208-(G208-C208-D208))</f>
        <v/>
      </c>
    </row>
    <row r="209">
      <c r="A209" s="24" t="n">
        <v>204</v>
      </c>
      <c r="B209" s="27">
        <f>H208</f>
        <v/>
      </c>
      <c r="C209" s="27">
        <f>IF(H208&gt;0,Calculator!$B$14*(B208*Calculator!$B$11+H208*(Rules!$B$6-Calculator!$B$11)),0)</f>
        <v/>
      </c>
      <c r="D209" s="27">
        <f>Rules!$B$5*C209</f>
        <v/>
      </c>
      <c r="E209" s="27">
        <f>B209+C209+D209</f>
        <v/>
      </c>
      <c r="F209" s="27">
        <f>MIN(E209,MAX(Calculator!$B$7*E209,Calculator!$B$8,C209+D209))</f>
        <v/>
      </c>
      <c r="G209" s="27">
        <f>F209</f>
        <v/>
      </c>
      <c r="H209" s="27">
        <f>IF(B209-(G209-C209-D209)&lt;0.000001,0,B209-(G209-C209-D209))</f>
        <v/>
      </c>
    </row>
    <row r="210">
      <c r="A210" s="24" t="n">
        <v>205</v>
      </c>
      <c r="B210" s="27">
        <f>H209</f>
        <v/>
      </c>
      <c r="C210" s="27">
        <f>IF(H209&gt;0,Calculator!$B$14*(B209*Calculator!$B$11+H209*(Rules!$B$6-Calculator!$B$11)),0)</f>
        <v/>
      </c>
      <c r="D210" s="27">
        <f>Rules!$B$5*C210</f>
        <v/>
      </c>
      <c r="E210" s="27">
        <f>B210+C210+D210</f>
        <v/>
      </c>
      <c r="F210" s="27">
        <f>MIN(E210,MAX(Calculator!$B$7*E210,Calculator!$B$8,C210+D210))</f>
        <v/>
      </c>
      <c r="G210" s="27">
        <f>F210</f>
        <v/>
      </c>
      <c r="H210" s="27">
        <f>IF(B210-(G210-C210-D210)&lt;0.000001,0,B210-(G210-C210-D210))</f>
        <v/>
      </c>
    </row>
    <row r="211">
      <c r="A211" s="24" t="n">
        <v>206</v>
      </c>
      <c r="B211" s="27">
        <f>H210</f>
        <v/>
      </c>
      <c r="C211" s="27">
        <f>IF(H210&gt;0,Calculator!$B$14*(B210*Calculator!$B$11+H210*(Rules!$B$6-Calculator!$B$11)),0)</f>
        <v/>
      </c>
      <c r="D211" s="27">
        <f>Rules!$B$5*C211</f>
        <v/>
      </c>
      <c r="E211" s="27">
        <f>B211+C211+D211</f>
        <v/>
      </c>
      <c r="F211" s="27">
        <f>MIN(E211,MAX(Calculator!$B$7*E211,Calculator!$B$8,C211+D211))</f>
        <v/>
      </c>
      <c r="G211" s="27">
        <f>F211</f>
        <v/>
      </c>
      <c r="H211" s="27">
        <f>IF(B211-(G211-C211-D211)&lt;0.000001,0,B211-(G211-C211-D211))</f>
        <v/>
      </c>
    </row>
    <row r="212">
      <c r="A212" s="24" t="n">
        <v>207</v>
      </c>
      <c r="B212" s="27">
        <f>H211</f>
        <v/>
      </c>
      <c r="C212" s="27">
        <f>IF(H211&gt;0,Calculator!$B$14*(B211*Calculator!$B$11+H211*(Rules!$B$6-Calculator!$B$11)),0)</f>
        <v/>
      </c>
      <c r="D212" s="27">
        <f>Rules!$B$5*C212</f>
        <v/>
      </c>
      <c r="E212" s="27">
        <f>B212+C212+D212</f>
        <v/>
      </c>
      <c r="F212" s="27">
        <f>MIN(E212,MAX(Calculator!$B$7*E212,Calculator!$B$8,C212+D212))</f>
        <v/>
      </c>
      <c r="G212" s="27">
        <f>F212</f>
        <v/>
      </c>
      <c r="H212" s="27">
        <f>IF(B212-(G212-C212-D212)&lt;0.000001,0,B212-(G212-C212-D212))</f>
        <v/>
      </c>
    </row>
    <row r="213">
      <c r="A213" s="24" t="n">
        <v>208</v>
      </c>
      <c r="B213" s="27">
        <f>H212</f>
        <v/>
      </c>
      <c r="C213" s="27">
        <f>IF(H212&gt;0,Calculator!$B$14*(B212*Calculator!$B$11+H212*(Rules!$B$6-Calculator!$B$11)),0)</f>
        <v/>
      </c>
      <c r="D213" s="27">
        <f>Rules!$B$5*C213</f>
        <v/>
      </c>
      <c r="E213" s="27">
        <f>B213+C213+D213</f>
        <v/>
      </c>
      <c r="F213" s="27">
        <f>MIN(E213,MAX(Calculator!$B$7*E213,Calculator!$B$8,C213+D213))</f>
        <v/>
      </c>
      <c r="G213" s="27">
        <f>F213</f>
        <v/>
      </c>
      <c r="H213" s="27">
        <f>IF(B213-(G213-C213-D213)&lt;0.000001,0,B213-(G213-C213-D213))</f>
        <v/>
      </c>
    </row>
    <row r="214">
      <c r="A214" s="24" t="n">
        <v>209</v>
      </c>
      <c r="B214" s="27">
        <f>H213</f>
        <v/>
      </c>
      <c r="C214" s="27">
        <f>IF(H213&gt;0,Calculator!$B$14*(B213*Calculator!$B$11+H213*(Rules!$B$6-Calculator!$B$11)),0)</f>
        <v/>
      </c>
      <c r="D214" s="27">
        <f>Rules!$B$5*C214</f>
        <v/>
      </c>
      <c r="E214" s="27">
        <f>B214+C214+D214</f>
        <v/>
      </c>
      <c r="F214" s="27">
        <f>MIN(E214,MAX(Calculator!$B$7*E214,Calculator!$B$8,C214+D214))</f>
        <v/>
      </c>
      <c r="G214" s="27">
        <f>F214</f>
        <v/>
      </c>
      <c r="H214" s="27">
        <f>IF(B214-(G214-C214-D214)&lt;0.000001,0,B214-(G214-C214-D214))</f>
        <v/>
      </c>
    </row>
    <row r="215">
      <c r="A215" s="24" t="n">
        <v>210</v>
      </c>
      <c r="B215" s="27">
        <f>H214</f>
        <v/>
      </c>
      <c r="C215" s="27">
        <f>IF(H214&gt;0,Calculator!$B$14*(B214*Calculator!$B$11+H214*(Rules!$B$6-Calculator!$B$11)),0)</f>
        <v/>
      </c>
      <c r="D215" s="27">
        <f>Rules!$B$5*C215</f>
        <v/>
      </c>
      <c r="E215" s="27">
        <f>B215+C215+D215</f>
        <v/>
      </c>
      <c r="F215" s="27">
        <f>MIN(E215,MAX(Calculator!$B$7*E215,Calculator!$B$8,C215+D215))</f>
        <v/>
      </c>
      <c r="G215" s="27">
        <f>F215</f>
        <v/>
      </c>
      <c r="H215" s="27">
        <f>IF(B215-(G215-C215-D215)&lt;0.000001,0,B215-(G215-C215-D215))</f>
        <v/>
      </c>
    </row>
    <row r="216">
      <c r="A216" s="24" t="n">
        <v>211</v>
      </c>
      <c r="B216" s="27">
        <f>H215</f>
        <v/>
      </c>
      <c r="C216" s="27">
        <f>IF(H215&gt;0,Calculator!$B$14*(B215*Calculator!$B$11+H215*(Rules!$B$6-Calculator!$B$11)),0)</f>
        <v/>
      </c>
      <c r="D216" s="27">
        <f>Rules!$B$5*C216</f>
        <v/>
      </c>
      <c r="E216" s="27">
        <f>B216+C216+D216</f>
        <v/>
      </c>
      <c r="F216" s="27">
        <f>MIN(E216,MAX(Calculator!$B$7*E216,Calculator!$B$8,C216+D216))</f>
        <v/>
      </c>
      <c r="G216" s="27">
        <f>F216</f>
        <v/>
      </c>
      <c r="H216" s="27">
        <f>IF(B216-(G216-C216-D216)&lt;0.000001,0,B216-(G216-C216-D216))</f>
        <v/>
      </c>
    </row>
    <row r="217">
      <c r="A217" s="24" t="n">
        <v>212</v>
      </c>
      <c r="B217" s="27">
        <f>H216</f>
        <v/>
      </c>
      <c r="C217" s="27">
        <f>IF(H216&gt;0,Calculator!$B$14*(B216*Calculator!$B$11+H216*(Rules!$B$6-Calculator!$B$11)),0)</f>
        <v/>
      </c>
      <c r="D217" s="27">
        <f>Rules!$B$5*C217</f>
        <v/>
      </c>
      <c r="E217" s="27">
        <f>B217+C217+D217</f>
        <v/>
      </c>
      <c r="F217" s="27">
        <f>MIN(E217,MAX(Calculator!$B$7*E217,Calculator!$B$8,C217+D217))</f>
        <v/>
      </c>
      <c r="G217" s="27">
        <f>F217</f>
        <v/>
      </c>
      <c r="H217" s="27">
        <f>IF(B217-(G217-C217-D217)&lt;0.000001,0,B217-(G217-C217-D217))</f>
        <v/>
      </c>
    </row>
    <row r="218">
      <c r="A218" s="24" t="n">
        <v>213</v>
      </c>
      <c r="B218" s="27">
        <f>H217</f>
        <v/>
      </c>
      <c r="C218" s="27">
        <f>IF(H217&gt;0,Calculator!$B$14*(B217*Calculator!$B$11+H217*(Rules!$B$6-Calculator!$B$11)),0)</f>
        <v/>
      </c>
      <c r="D218" s="27">
        <f>Rules!$B$5*C218</f>
        <v/>
      </c>
      <c r="E218" s="27">
        <f>B218+C218+D218</f>
        <v/>
      </c>
      <c r="F218" s="27">
        <f>MIN(E218,MAX(Calculator!$B$7*E218,Calculator!$B$8,C218+D218))</f>
        <v/>
      </c>
      <c r="G218" s="27">
        <f>F218</f>
        <v/>
      </c>
      <c r="H218" s="27">
        <f>IF(B218-(G218-C218-D218)&lt;0.000001,0,B218-(G218-C218-D218))</f>
        <v/>
      </c>
    </row>
    <row r="219">
      <c r="A219" s="24" t="n">
        <v>214</v>
      </c>
      <c r="B219" s="27">
        <f>H218</f>
        <v/>
      </c>
      <c r="C219" s="27">
        <f>IF(H218&gt;0,Calculator!$B$14*(B218*Calculator!$B$11+H218*(Rules!$B$6-Calculator!$B$11)),0)</f>
        <v/>
      </c>
      <c r="D219" s="27">
        <f>Rules!$B$5*C219</f>
        <v/>
      </c>
      <c r="E219" s="27">
        <f>B219+C219+D219</f>
        <v/>
      </c>
      <c r="F219" s="27">
        <f>MIN(E219,MAX(Calculator!$B$7*E219,Calculator!$B$8,C219+D219))</f>
        <v/>
      </c>
      <c r="G219" s="27">
        <f>F219</f>
        <v/>
      </c>
      <c r="H219" s="27">
        <f>IF(B219-(G219-C219-D219)&lt;0.000001,0,B219-(G219-C219-D219))</f>
        <v/>
      </c>
    </row>
    <row r="220">
      <c r="A220" s="24" t="n">
        <v>215</v>
      </c>
      <c r="B220" s="27">
        <f>H219</f>
        <v/>
      </c>
      <c r="C220" s="27">
        <f>IF(H219&gt;0,Calculator!$B$14*(B219*Calculator!$B$11+H219*(Rules!$B$6-Calculator!$B$11)),0)</f>
        <v/>
      </c>
      <c r="D220" s="27">
        <f>Rules!$B$5*C220</f>
        <v/>
      </c>
      <c r="E220" s="27">
        <f>B220+C220+D220</f>
        <v/>
      </c>
      <c r="F220" s="27">
        <f>MIN(E220,MAX(Calculator!$B$7*E220,Calculator!$B$8,C220+D220))</f>
        <v/>
      </c>
      <c r="G220" s="27">
        <f>F220</f>
        <v/>
      </c>
      <c r="H220" s="27">
        <f>IF(B220-(G220-C220-D220)&lt;0.000001,0,B220-(G220-C220-D220))</f>
        <v/>
      </c>
    </row>
    <row r="221">
      <c r="A221" s="24" t="n">
        <v>216</v>
      </c>
      <c r="B221" s="27">
        <f>H220</f>
        <v/>
      </c>
      <c r="C221" s="27">
        <f>IF(H220&gt;0,Calculator!$B$14*(B220*Calculator!$B$11+H220*(Rules!$B$6-Calculator!$B$11)),0)</f>
        <v/>
      </c>
      <c r="D221" s="27">
        <f>Rules!$B$5*C221</f>
        <v/>
      </c>
      <c r="E221" s="27">
        <f>B221+C221+D221</f>
        <v/>
      </c>
      <c r="F221" s="27">
        <f>MIN(E221,MAX(Calculator!$B$7*E221,Calculator!$B$8,C221+D221))</f>
        <v/>
      </c>
      <c r="G221" s="27">
        <f>F221</f>
        <v/>
      </c>
      <c r="H221" s="27">
        <f>IF(B221-(G221-C221-D221)&lt;0.000001,0,B221-(G221-C221-D221))</f>
        <v/>
      </c>
    </row>
    <row r="222">
      <c r="A222" s="24" t="n">
        <v>217</v>
      </c>
      <c r="B222" s="27">
        <f>H221</f>
        <v/>
      </c>
      <c r="C222" s="27">
        <f>IF(H221&gt;0,Calculator!$B$14*(B221*Calculator!$B$11+H221*(Rules!$B$6-Calculator!$B$11)),0)</f>
        <v/>
      </c>
      <c r="D222" s="27">
        <f>Rules!$B$5*C222</f>
        <v/>
      </c>
      <c r="E222" s="27">
        <f>B222+C222+D222</f>
        <v/>
      </c>
      <c r="F222" s="27">
        <f>MIN(E222,MAX(Calculator!$B$7*E222,Calculator!$B$8,C222+D222))</f>
        <v/>
      </c>
      <c r="G222" s="27">
        <f>F222</f>
        <v/>
      </c>
      <c r="H222" s="27">
        <f>IF(B222-(G222-C222-D222)&lt;0.000001,0,B222-(G222-C222-D222))</f>
        <v/>
      </c>
    </row>
    <row r="223">
      <c r="A223" s="24" t="n">
        <v>218</v>
      </c>
      <c r="B223" s="27">
        <f>H222</f>
        <v/>
      </c>
      <c r="C223" s="27">
        <f>IF(H222&gt;0,Calculator!$B$14*(B222*Calculator!$B$11+H222*(Rules!$B$6-Calculator!$B$11)),0)</f>
        <v/>
      </c>
      <c r="D223" s="27">
        <f>Rules!$B$5*C223</f>
        <v/>
      </c>
      <c r="E223" s="27">
        <f>B223+C223+D223</f>
        <v/>
      </c>
      <c r="F223" s="27">
        <f>MIN(E223,MAX(Calculator!$B$7*E223,Calculator!$B$8,C223+D223))</f>
        <v/>
      </c>
      <c r="G223" s="27">
        <f>F223</f>
        <v/>
      </c>
      <c r="H223" s="27">
        <f>IF(B223-(G223-C223-D223)&lt;0.000001,0,B223-(G223-C223-D223))</f>
        <v/>
      </c>
    </row>
    <row r="224">
      <c r="A224" s="24" t="n">
        <v>219</v>
      </c>
      <c r="B224" s="27">
        <f>H223</f>
        <v/>
      </c>
      <c r="C224" s="27">
        <f>IF(H223&gt;0,Calculator!$B$14*(B223*Calculator!$B$11+H223*(Rules!$B$6-Calculator!$B$11)),0)</f>
        <v/>
      </c>
      <c r="D224" s="27">
        <f>Rules!$B$5*C224</f>
        <v/>
      </c>
      <c r="E224" s="27">
        <f>B224+C224+D224</f>
        <v/>
      </c>
      <c r="F224" s="27">
        <f>MIN(E224,MAX(Calculator!$B$7*E224,Calculator!$B$8,C224+D224))</f>
        <v/>
      </c>
      <c r="G224" s="27">
        <f>F224</f>
        <v/>
      </c>
      <c r="H224" s="27">
        <f>IF(B224-(G224-C224-D224)&lt;0.000001,0,B224-(G224-C224-D224))</f>
        <v/>
      </c>
    </row>
    <row r="225">
      <c r="A225" s="24" t="n">
        <v>220</v>
      </c>
      <c r="B225" s="27">
        <f>H224</f>
        <v/>
      </c>
      <c r="C225" s="27">
        <f>IF(H224&gt;0,Calculator!$B$14*(B224*Calculator!$B$11+H224*(Rules!$B$6-Calculator!$B$11)),0)</f>
        <v/>
      </c>
      <c r="D225" s="27">
        <f>Rules!$B$5*C225</f>
        <v/>
      </c>
      <c r="E225" s="27">
        <f>B225+C225+D225</f>
        <v/>
      </c>
      <c r="F225" s="27">
        <f>MIN(E225,MAX(Calculator!$B$7*E225,Calculator!$B$8,C225+D225))</f>
        <v/>
      </c>
      <c r="G225" s="27">
        <f>F225</f>
        <v/>
      </c>
      <c r="H225" s="27">
        <f>IF(B225-(G225-C225-D225)&lt;0.000001,0,B225-(G225-C225-D225))</f>
        <v/>
      </c>
    </row>
    <row r="226">
      <c r="A226" s="24" t="n">
        <v>221</v>
      </c>
      <c r="B226" s="27">
        <f>H225</f>
        <v/>
      </c>
      <c r="C226" s="27">
        <f>IF(H225&gt;0,Calculator!$B$14*(B225*Calculator!$B$11+H225*(Rules!$B$6-Calculator!$B$11)),0)</f>
        <v/>
      </c>
      <c r="D226" s="27">
        <f>Rules!$B$5*C226</f>
        <v/>
      </c>
      <c r="E226" s="27">
        <f>B226+C226+D226</f>
        <v/>
      </c>
      <c r="F226" s="27">
        <f>MIN(E226,MAX(Calculator!$B$7*E226,Calculator!$B$8,C226+D226))</f>
        <v/>
      </c>
      <c r="G226" s="27">
        <f>F226</f>
        <v/>
      </c>
      <c r="H226" s="27">
        <f>IF(B226-(G226-C226-D226)&lt;0.000001,0,B226-(G226-C226-D226))</f>
        <v/>
      </c>
    </row>
    <row r="227">
      <c r="A227" s="24" t="n">
        <v>222</v>
      </c>
      <c r="B227" s="27">
        <f>H226</f>
        <v/>
      </c>
      <c r="C227" s="27">
        <f>IF(H226&gt;0,Calculator!$B$14*(B226*Calculator!$B$11+H226*(Rules!$B$6-Calculator!$B$11)),0)</f>
        <v/>
      </c>
      <c r="D227" s="27">
        <f>Rules!$B$5*C227</f>
        <v/>
      </c>
      <c r="E227" s="27">
        <f>B227+C227+D227</f>
        <v/>
      </c>
      <c r="F227" s="27">
        <f>MIN(E227,MAX(Calculator!$B$7*E227,Calculator!$B$8,C227+D227))</f>
        <v/>
      </c>
      <c r="G227" s="27">
        <f>F227</f>
        <v/>
      </c>
      <c r="H227" s="27">
        <f>IF(B227-(G227-C227-D227)&lt;0.000001,0,B227-(G227-C227-D227))</f>
        <v/>
      </c>
    </row>
    <row r="228">
      <c r="A228" s="24" t="n">
        <v>223</v>
      </c>
      <c r="B228" s="27">
        <f>H227</f>
        <v/>
      </c>
      <c r="C228" s="27">
        <f>IF(H227&gt;0,Calculator!$B$14*(B227*Calculator!$B$11+H227*(Rules!$B$6-Calculator!$B$11)),0)</f>
        <v/>
      </c>
      <c r="D228" s="27">
        <f>Rules!$B$5*C228</f>
        <v/>
      </c>
      <c r="E228" s="27">
        <f>B228+C228+D228</f>
        <v/>
      </c>
      <c r="F228" s="27">
        <f>MIN(E228,MAX(Calculator!$B$7*E228,Calculator!$B$8,C228+D228))</f>
        <v/>
      </c>
      <c r="G228" s="27">
        <f>F228</f>
        <v/>
      </c>
      <c r="H228" s="27">
        <f>IF(B228-(G228-C228-D228)&lt;0.000001,0,B228-(G228-C228-D228))</f>
        <v/>
      </c>
    </row>
    <row r="229">
      <c r="A229" s="24" t="n">
        <v>224</v>
      </c>
      <c r="B229" s="27">
        <f>H228</f>
        <v/>
      </c>
      <c r="C229" s="27">
        <f>IF(H228&gt;0,Calculator!$B$14*(B228*Calculator!$B$11+H228*(Rules!$B$6-Calculator!$B$11)),0)</f>
        <v/>
      </c>
      <c r="D229" s="27">
        <f>Rules!$B$5*C229</f>
        <v/>
      </c>
      <c r="E229" s="27">
        <f>B229+C229+D229</f>
        <v/>
      </c>
      <c r="F229" s="27">
        <f>MIN(E229,MAX(Calculator!$B$7*E229,Calculator!$B$8,C229+D229))</f>
        <v/>
      </c>
      <c r="G229" s="27">
        <f>F229</f>
        <v/>
      </c>
      <c r="H229" s="27">
        <f>IF(B229-(G229-C229-D229)&lt;0.000001,0,B229-(G229-C229-D229))</f>
        <v/>
      </c>
    </row>
    <row r="230">
      <c r="A230" s="24" t="n">
        <v>225</v>
      </c>
      <c r="B230" s="27">
        <f>H229</f>
        <v/>
      </c>
      <c r="C230" s="27">
        <f>IF(H229&gt;0,Calculator!$B$14*(B229*Calculator!$B$11+H229*(Rules!$B$6-Calculator!$B$11)),0)</f>
        <v/>
      </c>
      <c r="D230" s="27">
        <f>Rules!$B$5*C230</f>
        <v/>
      </c>
      <c r="E230" s="27">
        <f>B230+C230+D230</f>
        <v/>
      </c>
      <c r="F230" s="27">
        <f>MIN(E230,MAX(Calculator!$B$7*E230,Calculator!$B$8,C230+D230))</f>
        <v/>
      </c>
      <c r="G230" s="27">
        <f>F230</f>
        <v/>
      </c>
      <c r="H230" s="27">
        <f>IF(B230-(G230-C230-D230)&lt;0.000001,0,B230-(G230-C230-D230))</f>
        <v/>
      </c>
    </row>
    <row r="231">
      <c r="A231" s="24" t="n">
        <v>226</v>
      </c>
      <c r="B231" s="27">
        <f>H230</f>
        <v/>
      </c>
      <c r="C231" s="27">
        <f>IF(H230&gt;0,Calculator!$B$14*(B230*Calculator!$B$11+H230*(Rules!$B$6-Calculator!$B$11)),0)</f>
        <v/>
      </c>
      <c r="D231" s="27">
        <f>Rules!$B$5*C231</f>
        <v/>
      </c>
      <c r="E231" s="27">
        <f>B231+C231+D231</f>
        <v/>
      </c>
      <c r="F231" s="27">
        <f>MIN(E231,MAX(Calculator!$B$7*E231,Calculator!$B$8,C231+D231))</f>
        <v/>
      </c>
      <c r="G231" s="27">
        <f>F231</f>
        <v/>
      </c>
      <c r="H231" s="27">
        <f>IF(B231-(G231-C231-D231)&lt;0.000001,0,B231-(G231-C231-D231))</f>
        <v/>
      </c>
    </row>
    <row r="232">
      <c r="A232" s="24" t="n">
        <v>227</v>
      </c>
      <c r="B232" s="27">
        <f>H231</f>
        <v/>
      </c>
      <c r="C232" s="27">
        <f>IF(H231&gt;0,Calculator!$B$14*(B231*Calculator!$B$11+H231*(Rules!$B$6-Calculator!$B$11)),0)</f>
        <v/>
      </c>
      <c r="D232" s="27">
        <f>Rules!$B$5*C232</f>
        <v/>
      </c>
      <c r="E232" s="27">
        <f>B232+C232+D232</f>
        <v/>
      </c>
      <c r="F232" s="27">
        <f>MIN(E232,MAX(Calculator!$B$7*E232,Calculator!$B$8,C232+D232))</f>
        <v/>
      </c>
      <c r="G232" s="27">
        <f>F232</f>
        <v/>
      </c>
      <c r="H232" s="27">
        <f>IF(B232-(G232-C232-D232)&lt;0.000001,0,B232-(G232-C232-D232))</f>
        <v/>
      </c>
    </row>
    <row r="233">
      <c r="A233" s="24" t="n">
        <v>228</v>
      </c>
      <c r="B233" s="27">
        <f>H232</f>
        <v/>
      </c>
      <c r="C233" s="27">
        <f>IF(H232&gt;0,Calculator!$B$14*(B232*Calculator!$B$11+H232*(Rules!$B$6-Calculator!$B$11)),0)</f>
        <v/>
      </c>
      <c r="D233" s="27">
        <f>Rules!$B$5*C233</f>
        <v/>
      </c>
      <c r="E233" s="27">
        <f>B233+C233+D233</f>
        <v/>
      </c>
      <c r="F233" s="27">
        <f>MIN(E233,MAX(Calculator!$B$7*E233,Calculator!$B$8,C233+D233))</f>
        <v/>
      </c>
      <c r="G233" s="27">
        <f>F233</f>
        <v/>
      </c>
      <c r="H233" s="27">
        <f>IF(B233-(G233-C233-D233)&lt;0.000001,0,B233-(G233-C233-D233))</f>
        <v/>
      </c>
    </row>
    <row r="234">
      <c r="A234" s="24" t="n">
        <v>229</v>
      </c>
      <c r="B234" s="27">
        <f>H233</f>
        <v/>
      </c>
      <c r="C234" s="27">
        <f>IF(H233&gt;0,Calculator!$B$14*(B233*Calculator!$B$11+H233*(Rules!$B$6-Calculator!$B$11)),0)</f>
        <v/>
      </c>
      <c r="D234" s="27">
        <f>Rules!$B$5*C234</f>
        <v/>
      </c>
      <c r="E234" s="27">
        <f>B234+C234+D234</f>
        <v/>
      </c>
      <c r="F234" s="27">
        <f>MIN(E234,MAX(Calculator!$B$7*E234,Calculator!$B$8,C234+D234))</f>
        <v/>
      </c>
      <c r="G234" s="27">
        <f>F234</f>
        <v/>
      </c>
      <c r="H234" s="27">
        <f>IF(B234-(G234-C234-D234)&lt;0.000001,0,B234-(G234-C234-D234))</f>
        <v/>
      </c>
    </row>
    <row r="235">
      <c r="A235" s="24" t="n">
        <v>230</v>
      </c>
      <c r="B235" s="27">
        <f>H234</f>
        <v/>
      </c>
      <c r="C235" s="27">
        <f>IF(H234&gt;0,Calculator!$B$14*(B234*Calculator!$B$11+H234*(Rules!$B$6-Calculator!$B$11)),0)</f>
        <v/>
      </c>
      <c r="D235" s="27">
        <f>Rules!$B$5*C235</f>
        <v/>
      </c>
      <c r="E235" s="27">
        <f>B235+C235+D235</f>
        <v/>
      </c>
      <c r="F235" s="27">
        <f>MIN(E235,MAX(Calculator!$B$7*E235,Calculator!$B$8,C235+D235))</f>
        <v/>
      </c>
      <c r="G235" s="27">
        <f>F235</f>
        <v/>
      </c>
      <c r="H235" s="27">
        <f>IF(B235-(G235-C235-D235)&lt;0.000001,0,B235-(G235-C235-D235))</f>
        <v/>
      </c>
    </row>
    <row r="236">
      <c r="A236" s="24" t="n">
        <v>231</v>
      </c>
      <c r="B236" s="27">
        <f>H235</f>
        <v/>
      </c>
      <c r="C236" s="27">
        <f>IF(H235&gt;0,Calculator!$B$14*(B235*Calculator!$B$11+H235*(Rules!$B$6-Calculator!$B$11)),0)</f>
        <v/>
      </c>
      <c r="D236" s="27">
        <f>Rules!$B$5*C236</f>
        <v/>
      </c>
      <c r="E236" s="27">
        <f>B236+C236+D236</f>
        <v/>
      </c>
      <c r="F236" s="27">
        <f>MIN(E236,MAX(Calculator!$B$7*E236,Calculator!$B$8,C236+D236))</f>
        <v/>
      </c>
      <c r="G236" s="27">
        <f>F236</f>
        <v/>
      </c>
      <c r="H236" s="27">
        <f>IF(B236-(G236-C236-D236)&lt;0.000001,0,B236-(G236-C236-D236))</f>
        <v/>
      </c>
    </row>
    <row r="237">
      <c r="A237" s="24" t="n">
        <v>232</v>
      </c>
      <c r="B237" s="27">
        <f>H236</f>
        <v/>
      </c>
      <c r="C237" s="27">
        <f>IF(H236&gt;0,Calculator!$B$14*(B236*Calculator!$B$11+H236*(Rules!$B$6-Calculator!$B$11)),0)</f>
        <v/>
      </c>
      <c r="D237" s="27">
        <f>Rules!$B$5*C237</f>
        <v/>
      </c>
      <c r="E237" s="27">
        <f>B237+C237+D237</f>
        <v/>
      </c>
      <c r="F237" s="27">
        <f>MIN(E237,MAX(Calculator!$B$7*E237,Calculator!$B$8,C237+D237))</f>
        <v/>
      </c>
      <c r="G237" s="27">
        <f>F237</f>
        <v/>
      </c>
      <c r="H237" s="27">
        <f>IF(B237-(G237-C237-D237)&lt;0.000001,0,B237-(G237-C237-D237))</f>
        <v/>
      </c>
    </row>
    <row r="238">
      <c r="A238" s="24" t="n">
        <v>233</v>
      </c>
      <c r="B238" s="27">
        <f>H237</f>
        <v/>
      </c>
      <c r="C238" s="27">
        <f>IF(H237&gt;0,Calculator!$B$14*(B237*Calculator!$B$11+H237*(Rules!$B$6-Calculator!$B$11)),0)</f>
        <v/>
      </c>
      <c r="D238" s="27">
        <f>Rules!$B$5*C238</f>
        <v/>
      </c>
      <c r="E238" s="27">
        <f>B238+C238+D238</f>
        <v/>
      </c>
      <c r="F238" s="27">
        <f>MIN(E238,MAX(Calculator!$B$7*E238,Calculator!$B$8,C238+D238))</f>
        <v/>
      </c>
      <c r="G238" s="27">
        <f>F238</f>
        <v/>
      </c>
      <c r="H238" s="27">
        <f>IF(B238-(G238-C238-D238)&lt;0.000001,0,B238-(G238-C238-D238))</f>
        <v/>
      </c>
    </row>
    <row r="239">
      <c r="A239" s="24" t="n">
        <v>234</v>
      </c>
      <c r="B239" s="27">
        <f>H238</f>
        <v/>
      </c>
      <c r="C239" s="27">
        <f>IF(H238&gt;0,Calculator!$B$14*(B238*Calculator!$B$11+H238*(Rules!$B$6-Calculator!$B$11)),0)</f>
        <v/>
      </c>
      <c r="D239" s="27">
        <f>Rules!$B$5*C239</f>
        <v/>
      </c>
      <c r="E239" s="27">
        <f>B239+C239+D239</f>
        <v/>
      </c>
      <c r="F239" s="27">
        <f>MIN(E239,MAX(Calculator!$B$7*E239,Calculator!$B$8,C239+D239))</f>
        <v/>
      </c>
      <c r="G239" s="27">
        <f>F239</f>
        <v/>
      </c>
      <c r="H239" s="27">
        <f>IF(B239-(G239-C239-D239)&lt;0.000001,0,B239-(G239-C239-D239))</f>
        <v/>
      </c>
    </row>
    <row r="240">
      <c r="A240" s="24" t="n">
        <v>235</v>
      </c>
      <c r="B240" s="27">
        <f>H239</f>
        <v/>
      </c>
      <c r="C240" s="27">
        <f>IF(H239&gt;0,Calculator!$B$14*(B239*Calculator!$B$11+H239*(Rules!$B$6-Calculator!$B$11)),0)</f>
        <v/>
      </c>
      <c r="D240" s="27">
        <f>Rules!$B$5*C240</f>
        <v/>
      </c>
      <c r="E240" s="27">
        <f>B240+C240+D240</f>
        <v/>
      </c>
      <c r="F240" s="27">
        <f>MIN(E240,MAX(Calculator!$B$7*E240,Calculator!$B$8,C240+D240))</f>
        <v/>
      </c>
      <c r="G240" s="27">
        <f>F240</f>
        <v/>
      </c>
      <c r="H240" s="27">
        <f>IF(B240-(G240-C240-D240)&lt;0.000001,0,B240-(G240-C240-D240))</f>
        <v/>
      </c>
    </row>
    <row r="241">
      <c r="A241" s="24" t="n">
        <v>236</v>
      </c>
      <c r="B241" s="27">
        <f>H240</f>
        <v/>
      </c>
      <c r="C241" s="27">
        <f>IF(H240&gt;0,Calculator!$B$14*(B240*Calculator!$B$11+H240*(Rules!$B$6-Calculator!$B$11)),0)</f>
        <v/>
      </c>
      <c r="D241" s="27">
        <f>Rules!$B$5*C241</f>
        <v/>
      </c>
      <c r="E241" s="27">
        <f>B241+C241+D241</f>
        <v/>
      </c>
      <c r="F241" s="27">
        <f>MIN(E241,MAX(Calculator!$B$7*E241,Calculator!$B$8,C241+D241))</f>
        <v/>
      </c>
      <c r="G241" s="27">
        <f>F241</f>
        <v/>
      </c>
      <c r="H241" s="27">
        <f>IF(B241-(G241-C241-D241)&lt;0.000001,0,B241-(G241-C241-D241))</f>
        <v/>
      </c>
    </row>
    <row r="242">
      <c r="A242" s="24" t="n">
        <v>237</v>
      </c>
      <c r="B242" s="27">
        <f>H241</f>
        <v/>
      </c>
      <c r="C242" s="27">
        <f>IF(H241&gt;0,Calculator!$B$14*(B241*Calculator!$B$11+H241*(Rules!$B$6-Calculator!$B$11)),0)</f>
        <v/>
      </c>
      <c r="D242" s="27">
        <f>Rules!$B$5*C242</f>
        <v/>
      </c>
      <c r="E242" s="27">
        <f>B242+C242+D242</f>
        <v/>
      </c>
      <c r="F242" s="27">
        <f>MIN(E242,MAX(Calculator!$B$7*E242,Calculator!$B$8,C242+D242))</f>
        <v/>
      </c>
      <c r="G242" s="27">
        <f>F242</f>
        <v/>
      </c>
      <c r="H242" s="27">
        <f>IF(B242-(G242-C242-D242)&lt;0.000001,0,B242-(G242-C242-D242))</f>
        <v/>
      </c>
    </row>
    <row r="243">
      <c r="A243" s="24" t="n">
        <v>238</v>
      </c>
      <c r="B243" s="27">
        <f>H242</f>
        <v/>
      </c>
      <c r="C243" s="27">
        <f>IF(H242&gt;0,Calculator!$B$14*(B242*Calculator!$B$11+H242*(Rules!$B$6-Calculator!$B$11)),0)</f>
        <v/>
      </c>
      <c r="D243" s="27">
        <f>Rules!$B$5*C243</f>
        <v/>
      </c>
      <c r="E243" s="27">
        <f>B243+C243+D243</f>
        <v/>
      </c>
      <c r="F243" s="27">
        <f>MIN(E243,MAX(Calculator!$B$7*E243,Calculator!$B$8,C243+D243))</f>
        <v/>
      </c>
      <c r="G243" s="27">
        <f>F243</f>
        <v/>
      </c>
      <c r="H243" s="27">
        <f>IF(B243-(G243-C243-D243)&lt;0.000001,0,B243-(G243-C243-D243))</f>
        <v/>
      </c>
    </row>
    <row r="244">
      <c r="A244" s="24" t="n">
        <v>239</v>
      </c>
      <c r="B244" s="27">
        <f>H243</f>
        <v/>
      </c>
      <c r="C244" s="27">
        <f>IF(H243&gt;0,Calculator!$B$14*(B243*Calculator!$B$11+H243*(Rules!$B$6-Calculator!$B$11)),0)</f>
        <v/>
      </c>
      <c r="D244" s="27">
        <f>Rules!$B$5*C244</f>
        <v/>
      </c>
      <c r="E244" s="27">
        <f>B244+C244+D244</f>
        <v/>
      </c>
      <c r="F244" s="27">
        <f>MIN(E244,MAX(Calculator!$B$7*E244,Calculator!$B$8,C244+D244))</f>
        <v/>
      </c>
      <c r="G244" s="27">
        <f>F244</f>
        <v/>
      </c>
      <c r="H244" s="27">
        <f>IF(B244-(G244-C244-D244)&lt;0.000001,0,B244-(G244-C244-D244))</f>
        <v/>
      </c>
    </row>
    <row r="245">
      <c r="A245" s="24" t="n">
        <v>240</v>
      </c>
      <c r="B245" s="27">
        <f>H244</f>
        <v/>
      </c>
      <c r="C245" s="27">
        <f>IF(H244&gt;0,Calculator!$B$14*(B244*Calculator!$B$11+H244*(Rules!$B$6-Calculator!$B$11)),0)</f>
        <v/>
      </c>
      <c r="D245" s="27">
        <f>Rules!$B$5*C245</f>
        <v/>
      </c>
      <c r="E245" s="27">
        <f>B245+C245+D245</f>
        <v/>
      </c>
      <c r="F245" s="27">
        <f>MIN(E245,MAX(Calculator!$B$7*E245,Calculator!$B$8,C245+D245))</f>
        <v/>
      </c>
      <c r="G245" s="27">
        <f>F245</f>
        <v/>
      </c>
      <c r="H245" s="27">
        <f>IF(B245-(G245-C245-D245)&lt;0.000001,0,B245-(G245-C245-D245))</f>
        <v/>
      </c>
    </row>
    <row r="246">
      <c r="A246" s="24" t="n">
        <v>241</v>
      </c>
      <c r="B246" s="27">
        <f>H245</f>
        <v/>
      </c>
      <c r="C246" s="27">
        <f>IF(H245&gt;0,Calculator!$B$14*(B245*Calculator!$B$11+H245*(Rules!$B$6-Calculator!$B$11)),0)</f>
        <v/>
      </c>
      <c r="D246" s="27">
        <f>Rules!$B$5*C246</f>
        <v/>
      </c>
      <c r="E246" s="27">
        <f>B246+C246+D246</f>
        <v/>
      </c>
      <c r="F246" s="27">
        <f>MIN(E246,MAX(Calculator!$B$7*E246,Calculator!$B$8,C246+D246))</f>
        <v/>
      </c>
      <c r="G246" s="27">
        <f>F246</f>
        <v/>
      </c>
      <c r="H246" s="27">
        <f>IF(B246-(G246-C246-D246)&lt;0.000001,0,B246-(G246-C246-D246))</f>
        <v/>
      </c>
    </row>
    <row r="247">
      <c r="A247" s="24" t="n">
        <v>242</v>
      </c>
      <c r="B247" s="27">
        <f>H246</f>
        <v/>
      </c>
      <c r="C247" s="27">
        <f>IF(H246&gt;0,Calculator!$B$14*(B246*Calculator!$B$11+H246*(Rules!$B$6-Calculator!$B$11)),0)</f>
        <v/>
      </c>
      <c r="D247" s="27">
        <f>Rules!$B$5*C247</f>
        <v/>
      </c>
      <c r="E247" s="27">
        <f>B247+C247+D247</f>
        <v/>
      </c>
      <c r="F247" s="27">
        <f>MIN(E247,MAX(Calculator!$B$7*E247,Calculator!$B$8,C247+D247))</f>
        <v/>
      </c>
      <c r="G247" s="27">
        <f>F247</f>
        <v/>
      </c>
      <c r="H247" s="27">
        <f>IF(B247-(G247-C247-D247)&lt;0.000001,0,B247-(G247-C247-D247))</f>
        <v/>
      </c>
    </row>
    <row r="248">
      <c r="A248" s="24" t="n">
        <v>243</v>
      </c>
      <c r="B248" s="27">
        <f>H247</f>
        <v/>
      </c>
      <c r="C248" s="27">
        <f>IF(H247&gt;0,Calculator!$B$14*(B247*Calculator!$B$11+H247*(Rules!$B$6-Calculator!$B$11)),0)</f>
        <v/>
      </c>
      <c r="D248" s="27">
        <f>Rules!$B$5*C248</f>
        <v/>
      </c>
      <c r="E248" s="27">
        <f>B248+C248+D248</f>
        <v/>
      </c>
      <c r="F248" s="27">
        <f>MIN(E248,MAX(Calculator!$B$7*E248,Calculator!$B$8,C248+D248))</f>
        <v/>
      </c>
      <c r="G248" s="27">
        <f>F248</f>
        <v/>
      </c>
      <c r="H248" s="27">
        <f>IF(B248-(G248-C248-D248)&lt;0.000001,0,B248-(G248-C248-D248))</f>
        <v/>
      </c>
    </row>
    <row r="249">
      <c r="A249" s="24" t="n">
        <v>244</v>
      </c>
      <c r="B249" s="27">
        <f>H248</f>
        <v/>
      </c>
      <c r="C249" s="27">
        <f>IF(H248&gt;0,Calculator!$B$14*(B248*Calculator!$B$11+H248*(Rules!$B$6-Calculator!$B$11)),0)</f>
        <v/>
      </c>
      <c r="D249" s="27">
        <f>Rules!$B$5*C249</f>
        <v/>
      </c>
      <c r="E249" s="27">
        <f>B249+C249+D249</f>
        <v/>
      </c>
      <c r="F249" s="27">
        <f>MIN(E249,MAX(Calculator!$B$7*E249,Calculator!$B$8,C249+D249))</f>
        <v/>
      </c>
      <c r="G249" s="27">
        <f>F249</f>
        <v/>
      </c>
      <c r="H249" s="27">
        <f>IF(B249-(G249-C249-D249)&lt;0.000001,0,B249-(G249-C249-D249))</f>
        <v/>
      </c>
    </row>
    <row r="250">
      <c r="A250" s="24" t="n">
        <v>245</v>
      </c>
      <c r="B250" s="27">
        <f>H249</f>
        <v/>
      </c>
      <c r="C250" s="27">
        <f>IF(H249&gt;0,Calculator!$B$14*(B249*Calculator!$B$11+H249*(Rules!$B$6-Calculator!$B$11)),0)</f>
        <v/>
      </c>
      <c r="D250" s="27">
        <f>Rules!$B$5*C250</f>
        <v/>
      </c>
      <c r="E250" s="27">
        <f>B250+C250+D250</f>
        <v/>
      </c>
      <c r="F250" s="27">
        <f>MIN(E250,MAX(Calculator!$B$7*E250,Calculator!$B$8,C250+D250))</f>
        <v/>
      </c>
      <c r="G250" s="27">
        <f>F250</f>
        <v/>
      </c>
      <c r="H250" s="27">
        <f>IF(B250-(G250-C250-D250)&lt;0.000001,0,B250-(G250-C250-D250))</f>
        <v/>
      </c>
    </row>
    <row r="251">
      <c r="A251" s="24" t="n">
        <v>246</v>
      </c>
      <c r="B251" s="27">
        <f>H250</f>
        <v/>
      </c>
      <c r="C251" s="27">
        <f>IF(H250&gt;0,Calculator!$B$14*(B250*Calculator!$B$11+H250*(Rules!$B$6-Calculator!$B$11)),0)</f>
        <v/>
      </c>
      <c r="D251" s="27">
        <f>Rules!$B$5*C251</f>
        <v/>
      </c>
      <c r="E251" s="27">
        <f>B251+C251+D251</f>
        <v/>
      </c>
      <c r="F251" s="27">
        <f>MIN(E251,MAX(Calculator!$B$7*E251,Calculator!$B$8,C251+D251))</f>
        <v/>
      </c>
      <c r="G251" s="27">
        <f>F251</f>
        <v/>
      </c>
      <c r="H251" s="27">
        <f>IF(B251-(G251-C251-D251)&lt;0.000001,0,B251-(G251-C251-D251))</f>
        <v/>
      </c>
    </row>
    <row r="252">
      <c r="A252" s="24" t="n">
        <v>247</v>
      </c>
      <c r="B252" s="27">
        <f>H251</f>
        <v/>
      </c>
      <c r="C252" s="27">
        <f>IF(H251&gt;0,Calculator!$B$14*(B251*Calculator!$B$11+H251*(Rules!$B$6-Calculator!$B$11)),0)</f>
        <v/>
      </c>
      <c r="D252" s="27">
        <f>Rules!$B$5*C252</f>
        <v/>
      </c>
      <c r="E252" s="27">
        <f>B252+C252+D252</f>
        <v/>
      </c>
      <c r="F252" s="27">
        <f>MIN(E252,MAX(Calculator!$B$7*E252,Calculator!$B$8,C252+D252))</f>
        <v/>
      </c>
      <c r="G252" s="27">
        <f>F252</f>
        <v/>
      </c>
      <c r="H252" s="27">
        <f>IF(B252-(G252-C252-D252)&lt;0.000001,0,B252-(G252-C252-D252))</f>
        <v/>
      </c>
    </row>
    <row r="253">
      <c r="A253" s="24" t="n">
        <v>248</v>
      </c>
      <c r="B253" s="27">
        <f>H252</f>
        <v/>
      </c>
      <c r="C253" s="27">
        <f>IF(H252&gt;0,Calculator!$B$14*(B252*Calculator!$B$11+H252*(Rules!$B$6-Calculator!$B$11)),0)</f>
        <v/>
      </c>
      <c r="D253" s="27">
        <f>Rules!$B$5*C253</f>
        <v/>
      </c>
      <c r="E253" s="27">
        <f>B253+C253+D253</f>
        <v/>
      </c>
      <c r="F253" s="27">
        <f>MIN(E253,MAX(Calculator!$B$7*E253,Calculator!$B$8,C253+D253))</f>
        <v/>
      </c>
      <c r="G253" s="27">
        <f>F253</f>
        <v/>
      </c>
      <c r="H253" s="27">
        <f>IF(B253-(G253-C253-D253)&lt;0.000001,0,B253-(G253-C253-D253))</f>
        <v/>
      </c>
    </row>
    <row r="254">
      <c r="A254" s="24" t="n">
        <v>249</v>
      </c>
      <c r="B254" s="27">
        <f>H253</f>
        <v/>
      </c>
      <c r="C254" s="27">
        <f>IF(H253&gt;0,Calculator!$B$14*(B253*Calculator!$B$11+H253*(Rules!$B$6-Calculator!$B$11)),0)</f>
        <v/>
      </c>
      <c r="D254" s="27">
        <f>Rules!$B$5*C254</f>
        <v/>
      </c>
      <c r="E254" s="27">
        <f>B254+C254+D254</f>
        <v/>
      </c>
      <c r="F254" s="27">
        <f>MIN(E254,MAX(Calculator!$B$7*E254,Calculator!$B$8,C254+D254))</f>
        <v/>
      </c>
      <c r="G254" s="27">
        <f>F254</f>
        <v/>
      </c>
      <c r="H254" s="27">
        <f>IF(B254-(G254-C254-D254)&lt;0.000001,0,B254-(G254-C254-D254))</f>
        <v/>
      </c>
    </row>
    <row r="255">
      <c r="A255" s="24" t="n">
        <v>250</v>
      </c>
      <c r="B255" s="27">
        <f>H254</f>
        <v/>
      </c>
      <c r="C255" s="27">
        <f>IF(H254&gt;0,Calculator!$B$14*(B254*Calculator!$B$11+H254*(Rules!$B$6-Calculator!$B$11)),0)</f>
        <v/>
      </c>
      <c r="D255" s="27">
        <f>Rules!$B$5*C255</f>
        <v/>
      </c>
      <c r="E255" s="27">
        <f>B255+C255+D255</f>
        <v/>
      </c>
      <c r="F255" s="27">
        <f>MIN(E255,MAX(Calculator!$B$7*E255,Calculator!$B$8,C255+D255))</f>
        <v/>
      </c>
      <c r="G255" s="27">
        <f>F255</f>
        <v/>
      </c>
      <c r="H255" s="27">
        <f>IF(B255-(G255-C255-D255)&lt;0.000001,0,B255-(G255-C255-D255))</f>
        <v/>
      </c>
    </row>
    <row r="256">
      <c r="A256" s="24" t="n">
        <v>251</v>
      </c>
      <c r="B256" s="27">
        <f>H255</f>
        <v/>
      </c>
      <c r="C256" s="27">
        <f>IF(H255&gt;0,Calculator!$B$14*(B255*Calculator!$B$11+H255*(Rules!$B$6-Calculator!$B$11)),0)</f>
        <v/>
      </c>
      <c r="D256" s="27">
        <f>Rules!$B$5*C256</f>
        <v/>
      </c>
      <c r="E256" s="27">
        <f>B256+C256+D256</f>
        <v/>
      </c>
      <c r="F256" s="27">
        <f>MIN(E256,MAX(Calculator!$B$7*E256,Calculator!$B$8,C256+D256))</f>
        <v/>
      </c>
      <c r="G256" s="27">
        <f>F256</f>
        <v/>
      </c>
      <c r="H256" s="27">
        <f>IF(B256-(G256-C256-D256)&lt;0.000001,0,B256-(G256-C256-D256))</f>
        <v/>
      </c>
    </row>
    <row r="257">
      <c r="A257" s="24" t="n">
        <v>252</v>
      </c>
      <c r="B257" s="27">
        <f>H256</f>
        <v/>
      </c>
      <c r="C257" s="27">
        <f>IF(H256&gt;0,Calculator!$B$14*(B256*Calculator!$B$11+H256*(Rules!$B$6-Calculator!$B$11)),0)</f>
        <v/>
      </c>
      <c r="D257" s="27">
        <f>Rules!$B$5*C257</f>
        <v/>
      </c>
      <c r="E257" s="27">
        <f>B257+C257+D257</f>
        <v/>
      </c>
      <c r="F257" s="27">
        <f>MIN(E257,MAX(Calculator!$B$7*E257,Calculator!$B$8,C257+D257))</f>
        <v/>
      </c>
      <c r="G257" s="27">
        <f>F257</f>
        <v/>
      </c>
      <c r="H257" s="27">
        <f>IF(B257-(G257-C257-D257)&lt;0.000001,0,B257-(G257-C257-D257))</f>
        <v/>
      </c>
    </row>
    <row r="258">
      <c r="A258" s="24" t="n">
        <v>253</v>
      </c>
      <c r="B258" s="27">
        <f>H257</f>
        <v/>
      </c>
      <c r="C258" s="27">
        <f>IF(H257&gt;0,Calculator!$B$14*(B257*Calculator!$B$11+H257*(Rules!$B$6-Calculator!$B$11)),0)</f>
        <v/>
      </c>
      <c r="D258" s="27">
        <f>Rules!$B$5*C258</f>
        <v/>
      </c>
      <c r="E258" s="27">
        <f>B258+C258+D258</f>
        <v/>
      </c>
      <c r="F258" s="27">
        <f>MIN(E258,MAX(Calculator!$B$7*E258,Calculator!$B$8,C258+D258))</f>
        <v/>
      </c>
      <c r="G258" s="27">
        <f>F258</f>
        <v/>
      </c>
      <c r="H258" s="27">
        <f>IF(B258-(G258-C258-D258)&lt;0.000001,0,B258-(G258-C258-D258))</f>
        <v/>
      </c>
    </row>
    <row r="259">
      <c r="A259" s="24" t="n">
        <v>254</v>
      </c>
      <c r="B259" s="27">
        <f>H258</f>
        <v/>
      </c>
      <c r="C259" s="27">
        <f>IF(H258&gt;0,Calculator!$B$14*(B258*Calculator!$B$11+H258*(Rules!$B$6-Calculator!$B$11)),0)</f>
        <v/>
      </c>
      <c r="D259" s="27">
        <f>Rules!$B$5*C259</f>
        <v/>
      </c>
      <c r="E259" s="27">
        <f>B259+C259+D259</f>
        <v/>
      </c>
      <c r="F259" s="27">
        <f>MIN(E259,MAX(Calculator!$B$7*E259,Calculator!$B$8,C259+D259))</f>
        <v/>
      </c>
      <c r="G259" s="27">
        <f>F259</f>
        <v/>
      </c>
      <c r="H259" s="27">
        <f>IF(B259-(G259-C259-D259)&lt;0.000001,0,B259-(G259-C259-D259))</f>
        <v/>
      </c>
    </row>
    <row r="260">
      <c r="A260" s="24" t="n">
        <v>255</v>
      </c>
      <c r="B260" s="27">
        <f>H259</f>
        <v/>
      </c>
      <c r="C260" s="27">
        <f>IF(H259&gt;0,Calculator!$B$14*(B259*Calculator!$B$11+H259*(Rules!$B$6-Calculator!$B$11)),0)</f>
        <v/>
      </c>
      <c r="D260" s="27">
        <f>Rules!$B$5*C260</f>
        <v/>
      </c>
      <c r="E260" s="27">
        <f>B260+C260+D260</f>
        <v/>
      </c>
      <c r="F260" s="27">
        <f>MIN(E260,MAX(Calculator!$B$7*E260,Calculator!$B$8,C260+D260))</f>
        <v/>
      </c>
      <c r="G260" s="27">
        <f>F260</f>
        <v/>
      </c>
      <c r="H260" s="27">
        <f>IF(B260-(G260-C260-D260)&lt;0.000001,0,B260-(G260-C260-D260))</f>
        <v/>
      </c>
    </row>
    <row r="261">
      <c r="A261" s="24" t="n">
        <v>256</v>
      </c>
      <c r="B261" s="27">
        <f>H260</f>
        <v/>
      </c>
      <c r="C261" s="27">
        <f>IF(H260&gt;0,Calculator!$B$14*(B260*Calculator!$B$11+H260*(Rules!$B$6-Calculator!$B$11)),0)</f>
        <v/>
      </c>
      <c r="D261" s="27">
        <f>Rules!$B$5*C261</f>
        <v/>
      </c>
      <c r="E261" s="27">
        <f>B261+C261+D261</f>
        <v/>
      </c>
      <c r="F261" s="27">
        <f>MIN(E261,MAX(Calculator!$B$7*E261,Calculator!$B$8,C261+D261))</f>
        <v/>
      </c>
      <c r="G261" s="27">
        <f>F261</f>
        <v/>
      </c>
      <c r="H261" s="27">
        <f>IF(B261-(G261-C261-D261)&lt;0.000001,0,B261-(G261-C261-D261))</f>
        <v/>
      </c>
    </row>
    <row r="262">
      <c r="A262" s="24" t="n">
        <v>257</v>
      </c>
      <c r="B262" s="27">
        <f>H261</f>
        <v/>
      </c>
      <c r="C262" s="27">
        <f>IF(H261&gt;0,Calculator!$B$14*(B261*Calculator!$B$11+H261*(Rules!$B$6-Calculator!$B$11)),0)</f>
        <v/>
      </c>
      <c r="D262" s="27">
        <f>Rules!$B$5*C262</f>
        <v/>
      </c>
      <c r="E262" s="27">
        <f>B262+C262+D262</f>
        <v/>
      </c>
      <c r="F262" s="27">
        <f>MIN(E262,MAX(Calculator!$B$7*E262,Calculator!$B$8,C262+D262))</f>
        <v/>
      </c>
      <c r="G262" s="27">
        <f>F262</f>
        <v/>
      </c>
      <c r="H262" s="27">
        <f>IF(B262-(G262-C262-D262)&lt;0.000001,0,B262-(G262-C262-D262))</f>
        <v/>
      </c>
    </row>
    <row r="263">
      <c r="A263" s="24" t="n">
        <v>258</v>
      </c>
      <c r="B263" s="27">
        <f>H262</f>
        <v/>
      </c>
      <c r="C263" s="27">
        <f>IF(H262&gt;0,Calculator!$B$14*(B262*Calculator!$B$11+H262*(Rules!$B$6-Calculator!$B$11)),0)</f>
        <v/>
      </c>
      <c r="D263" s="27">
        <f>Rules!$B$5*C263</f>
        <v/>
      </c>
      <c r="E263" s="27">
        <f>B263+C263+D263</f>
        <v/>
      </c>
      <c r="F263" s="27">
        <f>MIN(E263,MAX(Calculator!$B$7*E263,Calculator!$B$8,C263+D263))</f>
        <v/>
      </c>
      <c r="G263" s="27">
        <f>F263</f>
        <v/>
      </c>
      <c r="H263" s="27">
        <f>IF(B263-(G263-C263-D263)&lt;0.000001,0,B263-(G263-C263-D263))</f>
        <v/>
      </c>
    </row>
    <row r="264">
      <c r="A264" s="24" t="n">
        <v>259</v>
      </c>
      <c r="B264" s="27">
        <f>H263</f>
        <v/>
      </c>
      <c r="C264" s="27">
        <f>IF(H263&gt;0,Calculator!$B$14*(B263*Calculator!$B$11+H263*(Rules!$B$6-Calculator!$B$11)),0)</f>
        <v/>
      </c>
      <c r="D264" s="27">
        <f>Rules!$B$5*C264</f>
        <v/>
      </c>
      <c r="E264" s="27">
        <f>B264+C264+D264</f>
        <v/>
      </c>
      <c r="F264" s="27">
        <f>MIN(E264,MAX(Calculator!$B$7*E264,Calculator!$B$8,C264+D264))</f>
        <v/>
      </c>
      <c r="G264" s="27">
        <f>F264</f>
        <v/>
      </c>
      <c r="H264" s="27">
        <f>IF(B264-(G264-C264-D264)&lt;0.000001,0,B264-(G264-C264-D264))</f>
        <v/>
      </c>
    </row>
    <row r="265">
      <c r="A265" s="24" t="n">
        <v>260</v>
      </c>
      <c r="B265" s="27">
        <f>H264</f>
        <v/>
      </c>
      <c r="C265" s="27">
        <f>IF(H264&gt;0,Calculator!$B$14*(B264*Calculator!$B$11+H264*(Rules!$B$6-Calculator!$B$11)),0)</f>
        <v/>
      </c>
      <c r="D265" s="27">
        <f>Rules!$B$5*C265</f>
        <v/>
      </c>
      <c r="E265" s="27">
        <f>B265+C265+D265</f>
        <v/>
      </c>
      <c r="F265" s="27">
        <f>MIN(E265,MAX(Calculator!$B$7*E265,Calculator!$B$8,C265+D265))</f>
        <v/>
      </c>
      <c r="G265" s="27">
        <f>F265</f>
        <v/>
      </c>
      <c r="H265" s="27">
        <f>IF(B265-(G265-C265-D265)&lt;0.000001,0,B265-(G265-C265-D265))</f>
        <v/>
      </c>
    </row>
    <row r="266">
      <c r="A266" s="24" t="n">
        <v>261</v>
      </c>
      <c r="B266" s="27">
        <f>H265</f>
        <v/>
      </c>
      <c r="C266" s="27">
        <f>IF(H265&gt;0,Calculator!$B$14*(B265*Calculator!$B$11+H265*(Rules!$B$6-Calculator!$B$11)),0)</f>
        <v/>
      </c>
      <c r="D266" s="27">
        <f>Rules!$B$5*C266</f>
        <v/>
      </c>
      <c r="E266" s="27">
        <f>B266+C266+D266</f>
        <v/>
      </c>
      <c r="F266" s="27">
        <f>MIN(E266,MAX(Calculator!$B$7*E266,Calculator!$B$8,C266+D266))</f>
        <v/>
      </c>
      <c r="G266" s="27">
        <f>F266</f>
        <v/>
      </c>
      <c r="H266" s="27">
        <f>IF(B266-(G266-C266-D266)&lt;0.000001,0,B266-(G266-C266-D266))</f>
        <v/>
      </c>
    </row>
    <row r="267">
      <c r="A267" s="24" t="n">
        <v>262</v>
      </c>
      <c r="B267" s="27">
        <f>H266</f>
        <v/>
      </c>
      <c r="C267" s="27">
        <f>IF(H266&gt;0,Calculator!$B$14*(B266*Calculator!$B$11+H266*(Rules!$B$6-Calculator!$B$11)),0)</f>
        <v/>
      </c>
      <c r="D267" s="27">
        <f>Rules!$B$5*C267</f>
        <v/>
      </c>
      <c r="E267" s="27">
        <f>B267+C267+D267</f>
        <v/>
      </c>
      <c r="F267" s="27">
        <f>MIN(E267,MAX(Calculator!$B$7*E267,Calculator!$B$8,C267+D267))</f>
        <v/>
      </c>
      <c r="G267" s="27">
        <f>F267</f>
        <v/>
      </c>
      <c r="H267" s="27">
        <f>IF(B267-(G267-C267-D267)&lt;0.000001,0,B267-(G267-C267-D267))</f>
        <v/>
      </c>
    </row>
    <row r="268">
      <c r="A268" s="24" t="n">
        <v>263</v>
      </c>
      <c r="B268" s="27">
        <f>H267</f>
        <v/>
      </c>
      <c r="C268" s="27">
        <f>IF(H267&gt;0,Calculator!$B$14*(B267*Calculator!$B$11+H267*(Rules!$B$6-Calculator!$B$11)),0)</f>
        <v/>
      </c>
      <c r="D268" s="27">
        <f>Rules!$B$5*C268</f>
        <v/>
      </c>
      <c r="E268" s="27">
        <f>B268+C268+D268</f>
        <v/>
      </c>
      <c r="F268" s="27">
        <f>MIN(E268,MAX(Calculator!$B$7*E268,Calculator!$B$8,C268+D268))</f>
        <v/>
      </c>
      <c r="G268" s="27">
        <f>F268</f>
        <v/>
      </c>
      <c r="H268" s="27">
        <f>IF(B268-(G268-C268-D268)&lt;0.000001,0,B268-(G268-C268-D268))</f>
        <v/>
      </c>
    </row>
    <row r="269">
      <c r="A269" s="24" t="n">
        <v>264</v>
      </c>
      <c r="B269" s="27">
        <f>H268</f>
        <v/>
      </c>
      <c r="C269" s="27">
        <f>IF(H268&gt;0,Calculator!$B$14*(B268*Calculator!$B$11+H268*(Rules!$B$6-Calculator!$B$11)),0)</f>
        <v/>
      </c>
      <c r="D269" s="27">
        <f>Rules!$B$5*C269</f>
        <v/>
      </c>
      <c r="E269" s="27">
        <f>B269+C269+D269</f>
        <v/>
      </c>
      <c r="F269" s="27">
        <f>MIN(E269,MAX(Calculator!$B$7*E269,Calculator!$B$8,C269+D269))</f>
        <v/>
      </c>
      <c r="G269" s="27">
        <f>F269</f>
        <v/>
      </c>
      <c r="H269" s="27">
        <f>IF(B269-(G269-C269-D269)&lt;0.000001,0,B269-(G269-C269-D269))</f>
        <v/>
      </c>
    </row>
    <row r="270">
      <c r="A270" s="24" t="n">
        <v>265</v>
      </c>
      <c r="B270" s="27">
        <f>H269</f>
        <v/>
      </c>
      <c r="C270" s="27">
        <f>IF(H269&gt;0,Calculator!$B$14*(B269*Calculator!$B$11+H269*(Rules!$B$6-Calculator!$B$11)),0)</f>
        <v/>
      </c>
      <c r="D270" s="27">
        <f>Rules!$B$5*C270</f>
        <v/>
      </c>
      <c r="E270" s="27">
        <f>B270+C270+D270</f>
        <v/>
      </c>
      <c r="F270" s="27">
        <f>MIN(E270,MAX(Calculator!$B$7*E270,Calculator!$B$8,C270+D270))</f>
        <v/>
      </c>
      <c r="G270" s="27">
        <f>F270</f>
        <v/>
      </c>
      <c r="H270" s="27">
        <f>IF(B270-(G270-C270-D270)&lt;0.000001,0,B270-(G270-C270-D270))</f>
        <v/>
      </c>
    </row>
    <row r="271">
      <c r="A271" s="24" t="n">
        <v>266</v>
      </c>
      <c r="B271" s="27">
        <f>H270</f>
        <v/>
      </c>
      <c r="C271" s="27">
        <f>IF(H270&gt;0,Calculator!$B$14*(B270*Calculator!$B$11+H270*(Rules!$B$6-Calculator!$B$11)),0)</f>
        <v/>
      </c>
      <c r="D271" s="27">
        <f>Rules!$B$5*C271</f>
        <v/>
      </c>
      <c r="E271" s="27">
        <f>B271+C271+D271</f>
        <v/>
      </c>
      <c r="F271" s="27">
        <f>MIN(E271,MAX(Calculator!$B$7*E271,Calculator!$B$8,C271+D271))</f>
        <v/>
      </c>
      <c r="G271" s="27">
        <f>F271</f>
        <v/>
      </c>
      <c r="H271" s="27">
        <f>IF(B271-(G271-C271-D271)&lt;0.000001,0,B271-(G271-C271-D271))</f>
        <v/>
      </c>
    </row>
    <row r="272">
      <c r="A272" s="24" t="n">
        <v>267</v>
      </c>
      <c r="B272" s="27">
        <f>H271</f>
        <v/>
      </c>
      <c r="C272" s="27">
        <f>IF(H271&gt;0,Calculator!$B$14*(B271*Calculator!$B$11+H271*(Rules!$B$6-Calculator!$B$11)),0)</f>
        <v/>
      </c>
      <c r="D272" s="27">
        <f>Rules!$B$5*C272</f>
        <v/>
      </c>
      <c r="E272" s="27">
        <f>B272+C272+D272</f>
        <v/>
      </c>
      <c r="F272" s="27">
        <f>MIN(E272,MAX(Calculator!$B$7*E272,Calculator!$B$8,C272+D272))</f>
        <v/>
      </c>
      <c r="G272" s="27">
        <f>F272</f>
        <v/>
      </c>
      <c r="H272" s="27">
        <f>IF(B272-(G272-C272-D272)&lt;0.000001,0,B272-(G272-C272-D272))</f>
        <v/>
      </c>
    </row>
    <row r="273">
      <c r="A273" s="24" t="n">
        <v>268</v>
      </c>
      <c r="B273" s="27">
        <f>H272</f>
        <v/>
      </c>
      <c r="C273" s="27">
        <f>IF(H272&gt;0,Calculator!$B$14*(B272*Calculator!$B$11+H272*(Rules!$B$6-Calculator!$B$11)),0)</f>
        <v/>
      </c>
      <c r="D273" s="27">
        <f>Rules!$B$5*C273</f>
        <v/>
      </c>
      <c r="E273" s="27">
        <f>B273+C273+D273</f>
        <v/>
      </c>
      <c r="F273" s="27">
        <f>MIN(E273,MAX(Calculator!$B$7*E273,Calculator!$B$8,C273+D273))</f>
        <v/>
      </c>
      <c r="G273" s="27">
        <f>F273</f>
        <v/>
      </c>
      <c r="H273" s="27">
        <f>IF(B273-(G273-C273-D273)&lt;0.000001,0,B273-(G273-C273-D273))</f>
        <v/>
      </c>
    </row>
    <row r="274">
      <c r="A274" s="24" t="n">
        <v>269</v>
      </c>
      <c r="B274" s="27">
        <f>H273</f>
        <v/>
      </c>
      <c r="C274" s="27">
        <f>IF(H273&gt;0,Calculator!$B$14*(B273*Calculator!$B$11+H273*(Rules!$B$6-Calculator!$B$11)),0)</f>
        <v/>
      </c>
      <c r="D274" s="27">
        <f>Rules!$B$5*C274</f>
        <v/>
      </c>
      <c r="E274" s="27">
        <f>B274+C274+D274</f>
        <v/>
      </c>
      <c r="F274" s="27">
        <f>MIN(E274,MAX(Calculator!$B$7*E274,Calculator!$B$8,C274+D274))</f>
        <v/>
      </c>
      <c r="G274" s="27">
        <f>F274</f>
        <v/>
      </c>
      <c r="H274" s="27">
        <f>IF(B274-(G274-C274-D274)&lt;0.000001,0,B274-(G274-C274-D274))</f>
        <v/>
      </c>
    </row>
    <row r="275">
      <c r="A275" s="24" t="n">
        <v>270</v>
      </c>
      <c r="B275" s="27">
        <f>H274</f>
        <v/>
      </c>
      <c r="C275" s="27">
        <f>IF(H274&gt;0,Calculator!$B$14*(B274*Calculator!$B$11+H274*(Rules!$B$6-Calculator!$B$11)),0)</f>
        <v/>
      </c>
      <c r="D275" s="27">
        <f>Rules!$B$5*C275</f>
        <v/>
      </c>
      <c r="E275" s="27">
        <f>B275+C275+D275</f>
        <v/>
      </c>
      <c r="F275" s="27">
        <f>MIN(E275,MAX(Calculator!$B$7*E275,Calculator!$B$8,C275+D275))</f>
        <v/>
      </c>
      <c r="G275" s="27">
        <f>F275</f>
        <v/>
      </c>
      <c r="H275" s="27">
        <f>IF(B275-(G275-C275-D275)&lt;0.000001,0,B275-(G275-C275-D275))</f>
        <v/>
      </c>
    </row>
    <row r="276">
      <c r="A276" s="24" t="n">
        <v>271</v>
      </c>
      <c r="B276" s="27">
        <f>H275</f>
        <v/>
      </c>
      <c r="C276" s="27">
        <f>IF(H275&gt;0,Calculator!$B$14*(B275*Calculator!$B$11+H275*(Rules!$B$6-Calculator!$B$11)),0)</f>
        <v/>
      </c>
      <c r="D276" s="27">
        <f>Rules!$B$5*C276</f>
        <v/>
      </c>
      <c r="E276" s="27">
        <f>B276+C276+D276</f>
        <v/>
      </c>
      <c r="F276" s="27">
        <f>MIN(E276,MAX(Calculator!$B$7*E276,Calculator!$B$8,C276+D276))</f>
        <v/>
      </c>
      <c r="G276" s="27">
        <f>F276</f>
        <v/>
      </c>
      <c r="H276" s="27">
        <f>IF(B276-(G276-C276-D276)&lt;0.000001,0,B276-(G276-C276-D276))</f>
        <v/>
      </c>
    </row>
    <row r="277">
      <c r="A277" s="24" t="n">
        <v>272</v>
      </c>
      <c r="B277" s="27">
        <f>H276</f>
        <v/>
      </c>
      <c r="C277" s="27">
        <f>IF(H276&gt;0,Calculator!$B$14*(B276*Calculator!$B$11+H276*(Rules!$B$6-Calculator!$B$11)),0)</f>
        <v/>
      </c>
      <c r="D277" s="27">
        <f>Rules!$B$5*C277</f>
        <v/>
      </c>
      <c r="E277" s="27">
        <f>B277+C277+D277</f>
        <v/>
      </c>
      <c r="F277" s="27">
        <f>MIN(E277,MAX(Calculator!$B$7*E277,Calculator!$B$8,C277+D277))</f>
        <v/>
      </c>
      <c r="G277" s="27">
        <f>F277</f>
        <v/>
      </c>
      <c r="H277" s="27">
        <f>IF(B277-(G277-C277-D277)&lt;0.000001,0,B277-(G277-C277-D277))</f>
        <v/>
      </c>
    </row>
    <row r="278">
      <c r="A278" s="24" t="n">
        <v>273</v>
      </c>
      <c r="B278" s="27">
        <f>H277</f>
        <v/>
      </c>
      <c r="C278" s="27">
        <f>IF(H277&gt;0,Calculator!$B$14*(B277*Calculator!$B$11+H277*(Rules!$B$6-Calculator!$B$11)),0)</f>
        <v/>
      </c>
      <c r="D278" s="27">
        <f>Rules!$B$5*C278</f>
        <v/>
      </c>
      <c r="E278" s="27">
        <f>B278+C278+D278</f>
        <v/>
      </c>
      <c r="F278" s="27">
        <f>MIN(E278,MAX(Calculator!$B$7*E278,Calculator!$B$8,C278+D278))</f>
        <v/>
      </c>
      <c r="G278" s="27">
        <f>F278</f>
        <v/>
      </c>
      <c r="H278" s="27">
        <f>IF(B278-(G278-C278-D278)&lt;0.000001,0,B278-(G278-C278-D278))</f>
        <v/>
      </c>
    </row>
    <row r="279">
      <c r="A279" s="24" t="n">
        <v>274</v>
      </c>
      <c r="B279" s="27">
        <f>H278</f>
        <v/>
      </c>
      <c r="C279" s="27">
        <f>IF(H278&gt;0,Calculator!$B$14*(B278*Calculator!$B$11+H278*(Rules!$B$6-Calculator!$B$11)),0)</f>
        <v/>
      </c>
      <c r="D279" s="27">
        <f>Rules!$B$5*C279</f>
        <v/>
      </c>
      <c r="E279" s="27">
        <f>B279+C279+D279</f>
        <v/>
      </c>
      <c r="F279" s="27">
        <f>MIN(E279,MAX(Calculator!$B$7*E279,Calculator!$B$8,C279+D279))</f>
        <v/>
      </c>
      <c r="G279" s="27">
        <f>F279</f>
        <v/>
      </c>
      <c r="H279" s="27">
        <f>IF(B279-(G279-C279-D279)&lt;0.000001,0,B279-(G279-C279-D279))</f>
        <v/>
      </c>
    </row>
    <row r="280">
      <c r="A280" s="24" t="n">
        <v>275</v>
      </c>
      <c r="B280" s="27">
        <f>H279</f>
        <v/>
      </c>
      <c r="C280" s="27">
        <f>IF(H279&gt;0,Calculator!$B$14*(B279*Calculator!$B$11+H279*(Rules!$B$6-Calculator!$B$11)),0)</f>
        <v/>
      </c>
      <c r="D280" s="27">
        <f>Rules!$B$5*C280</f>
        <v/>
      </c>
      <c r="E280" s="27">
        <f>B280+C280+D280</f>
        <v/>
      </c>
      <c r="F280" s="27">
        <f>MIN(E280,MAX(Calculator!$B$7*E280,Calculator!$B$8,C280+D280))</f>
        <v/>
      </c>
      <c r="G280" s="27">
        <f>F280</f>
        <v/>
      </c>
      <c r="H280" s="27">
        <f>IF(B280-(G280-C280-D280)&lt;0.000001,0,B280-(G280-C280-D280))</f>
        <v/>
      </c>
    </row>
    <row r="281">
      <c r="A281" s="24" t="n">
        <v>276</v>
      </c>
      <c r="B281" s="27">
        <f>H280</f>
        <v/>
      </c>
      <c r="C281" s="27">
        <f>IF(H280&gt;0,Calculator!$B$14*(B280*Calculator!$B$11+H280*(Rules!$B$6-Calculator!$B$11)),0)</f>
        <v/>
      </c>
      <c r="D281" s="27">
        <f>Rules!$B$5*C281</f>
        <v/>
      </c>
      <c r="E281" s="27">
        <f>B281+C281+D281</f>
        <v/>
      </c>
      <c r="F281" s="27">
        <f>MIN(E281,MAX(Calculator!$B$7*E281,Calculator!$B$8,C281+D281))</f>
        <v/>
      </c>
      <c r="G281" s="27">
        <f>F281</f>
        <v/>
      </c>
      <c r="H281" s="27">
        <f>IF(B281-(G281-C281-D281)&lt;0.000001,0,B281-(G281-C281-D281))</f>
        <v/>
      </c>
    </row>
    <row r="282">
      <c r="A282" s="24" t="n">
        <v>277</v>
      </c>
      <c r="B282" s="27">
        <f>H281</f>
        <v/>
      </c>
      <c r="C282" s="27">
        <f>IF(H281&gt;0,Calculator!$B$14*(B281*Calculator!$B$11+H281*(Rules!$B$6-Calculator!$B$11)),0)</f>
        <v/>
      </c>
      <c r="D282" s="27">
        <f>Rules!$B$5*C282</f>
        <v/>
      </c>
      <c r="E282" s="27">
        <f>B282+C282+D282</f>
        <v/>
      </c>
      <c r="F282" s="27">
        <f>MIN(E282,MAX(Calculator!$B$7*E282,Calculator!$B$8,C282+D282))</f>
        <v/>
      </c>
      <c r="G282" s="27">
        <f>F282</f>
        <v/>
      </c>
      <c r="H282" s="27">
        <f>IF(B282-(G282-C282-D282)&lt;0.000001,0,B282-(G282-C282-D282))</f>
        <v/>
      </c>
    </row>
    <row r="283">
      <c r="A283" s="24" t="n">
        <v>278</v>
      </c>
      <c r="B283" s="27">
        <f>H282</f>
        <v/>
      </c>
      <c r="C283" s="27">
        <f>IF(H282&gt;0,Calculator!$B$14*(B282*Calculator!$B$11+H282*(Rules!$B$6-Calculator!$B$11)),0)</f>
        <v/>
      </c>
      <c r="D283" s="27">
        <f>Rules!$B$5*C283</f>
        <v/>
      </c>
      <c r="E283" s="27">
        <f>B283+C283+D283</f>
        <v/>
      </c>
      <c r="F283" s="27">
        <f>MIN(E283,MAX(Calculator!$B$7*E283,Calculator!$B$8,C283+D283))</f>
        <v/>
      </c>
      <c r="G283" s="27">
        <f>F283</f>
        <v/>
      </c>
      <c r="H283" s="27">
        <f>IF(B283-(G283-C283-D283)&lt;0.000001,0,B283-(G283-C283-D283))</f>
        <v/>
      </c>
    </row>
    <row r="284">
      <c r="A284" s="24" t="n">
        <v>279</v>
      </c>
      <c r="B284" s="27">
        <f>H283</f>
        <v/>
      </c>
      <c r="C284" s="27">
        <f>IF(H283&gt;0,Calculator!$B$14*(B283*Calculator!$B$11+H283*(Rules!$B$6-Calculator!$B$11)),0)</f>
        <v/>
      </c>
      <c r="D284" s="27">
        <f>Rules!$B$5*C284</f>
        <v/>
      </c>
      <c r="E284" s="27">
        <f>B284+C284+D284</f>
        <v/>
      </c>
      <c r="F284" s="27">
        <f>MIN(E284,MAX(Calculator!$B$7*E284,Calculator!$B$8,C284+D284))</f>
        <v/>
      </c>
      <c r="G284" s="27">
        <f>F284</f>
        <v/>
      </c>
      <c r="H284" s="27">
        <f>IF(B284-(G284-C284-D284)&lt;0.000001,0,B284-(G284-C284-D284))</f>
        <v/>
      </c>
    </row>
    <row r="285">
      <c r="A285" s="24" t="n">
        <v>280</v>
      </c>
      <c r="B285" s="27">
        <f>H284</f>
        <v/>
      </c>
      <c r="C285" s="27">
        <f>IF(H284&gt;0,Calculator!$B$14*(B284*Calculator!$B$11+H284*(Rules!$B$6-Calculator!$B$11)),0)</f>
        <v/>
      </c>
      <c r="D285" s="27">
        <f>Rules!$B$5*C285</f>
        <v/>
      </c>
      <c r="E285" s="27">
        <f>B285+C285+D285</f>
        <v/>
      </c>
      <c r="F285" s="27">
        <f>MIN(E285,MAX(Calculator!$B$7*E285,Calculator!$B$8,C285+D285))</f>
        <v/>
      </c>
      <c r="G285" s="27">
        <f>F285</f>
        <v/>
      </c>
      <c r="H285" s="27">
        <f>IF(B285-(G285-C285-D285)&lt;0.000001,0,B285-(G285-C285-D285))</f>
        <v/>
      </c>
    </row>
    <row r="286">
      <c r="A286" s="24" t="n">
        <v>281</v>
      </c>
      <c r="B286" s="27">
        <f>H285</f>
        <v/>
      </c>
      <c r="C286" s="27">
        <f>IF(H285&gt;0,Calculator!$B$14*(B285*Calculator!$B$11+H285*(Rules!$B$6-Calculator!$B$11)),0)</f>
        <v/>
      </c>
      <c r="D286" s="27">
        <f>Rules!$B$5*C286</f>
        <v/>
      </c>
      <c r="E286" s="27">
        <f>B286+C286+D286</f>
        <v/>
      </c>
      <c r="F286" s="27">
        <f>MIN(E286,MAX(Calculator!$B$7*E286,Calculator!$B$8,C286+D286))</f>
        <v/>
      </c>
      <c r="G286" s="27">
        <f>F286</f>
        <v/>
      </c>
      <c r="H286" s="27">
        <f>IF(B286-(G286-C286-D286)&lt;0.000001,0,B286-(G286-C286-D286))</f>
        <v/>
      </c>
    </row>
    <row r="287">
      <c r="A287" s="24" t="n">
        <v>282</v>
      </c>
      <c r="B287" s="27">
        <f>H286</f>
        <v/>
      </c>
      <c r="C287" s="27">
        <f>IF(H286&gt;0,Calculator!$B$14*(B286*Calculator!$B$11+H286*(Rules!$B$6-Calculator!$B$11)),0)</f>
        <v/>
      </c>
      <c r="D287" s="27">
        <f>Rules!$B$5*C287</f>
        <v/>
      </c>
      <c r="E287" s="27">
        <f>B287+C287+D287</f>
        <v/>
      </c>
      <c r="F287" s="27">
        <f>MIN(E287,MAX(Calculator!$B$7*E287,Calculator!$B$8,C287+D287))</f>
        <v/>
      </c>
      <c r="G287" s="27">
        <f>F287</f>
        <v/>
      </c>
      <c r="H287" s="27">
        <f>IF(B287-(G287-C287-D287)&lt;0.000001,0,B287-(G287-C287-D287))</f>
        <v/>
      </c>
    </row>
    <row r="288">
      <c r="A288" s="24" t="n">
        <v>283</v>
      </c>
      <c r="B288" s="27">
        <f>H287</f>
        <v/>
      </c>
      <c r="C288" s="27">
        <f>IF(H287&gt;0,Calculator!$B$14*(B287*Calculator!$B$11+H287*(Rules!$B$6-Calculator!$B$11)),0)</f>
        <v/>
      </c>
      <c r="D288" s="27">
        <f>Rules!$B$5*C288</f>
        <v/>
      </c>
      <c r="E288" s="27">
        <f>B288+C288+D288</f>
        <v/>
      </c>
      <c r="F288" s="27">
        <f>MIN(E288,MAX(Calculator!$B$7*E288,Calculator!$B$8,C288+D288))</f>
        <v/>
      </c>
      <c r="G288" s="27">
        <f>F288</f>
        <v/>
      </c>
      <c r="H288" s="27">
        <f>IF(B288-(G288-C288-D288)&lt;0.000001,0,B288-(G288-C288-D288))</f>
        <v/>
      </c>
    </row>
    <row r="289">
      <c r="A289" s="24" t="n">
        <v>284</v>
      </c>
      <c r="B289" s="27">
        <f>H288</f>
        <v/>
      </c>
      <c r="C289" s="27">
        <f>IF(H288&gt;0,Calculator!$B$14*(B288*Calculator!$B$11+H288*(Rules!$B$6-Calculator!$B$11)),0)</f>
        <v/>
      </c>
      <c r="D289" s="27">
        <f>Rules!$B$5*C289</f>
        <v/>
      </c>
      <c r="E289" s="27">
        <f>B289+C289+D289</f>
        <v/>
      </c>
      <c r="F289" s="27">
        <f>MIN(E289,MAX(Calculator!$B$7*E289,Calculator!$B$8,C289+D289))</f>
        <v/>
      </c>
      <c r="G289" s="27">
        <f>F289</f>
        <v/>
      </c>
      <c r="H289" s="27">
        <f>IF(B289-(G289-C289-D289)&lt;0.000001,0,B289-(G289-C289-D289))</f>
        <v/>
      </c>
    </row>
    <row r="290">
      <c r="A290" s="24" t="n">
        <v>285</v>
      </c>
      <c r="B290" s="27">
        <f>H289</f>
        <v/>
      </c>
      <c r="C290" s="27">
        <f>IF(H289&gt;0,Calculator!$B$14*(B289*Calculator!$B$11+H289*(Rules!$B$6-Calculator!$B$11)),0)</f>
        <v/>
      </c>
      <c r="D290" s="27">
        <f>Rules!$B$5*C290</f>
        <v/>
      </c>
      <c r="E290" s="27">
        <f>B290+C290+D290</f>
        <v/>
      </c>
      <c r="F290" s="27">
        <f>MIN(E290,MAX(Calculator!$B$7*E290,Calculator!$B$8,C290+D290))</f>
        <v/>
      </c>
      <c r="G290" s="27">
        <f>F290</f>
        <v/>
      </c>
      <c r="H290" s="27">
        <f>IF(B290-(G290-C290-D290)&lt;0.000001,0,B290-(G290-C290-D290))</f>
        <v/>
      </c>
    </row>
    <row r="291">
      <c r="A291" s="24" t="n">
        <v>286</v>
      </c>
      <c r="B291" s="27">
        <f>H290</f>
        <v/>
      </c>
      <c r="C291" s="27">
        <f>IF(H290&gt;0,Calculator!$B$14*(B290*Calculator!$B$11+H290*(Rules!$B$6-Calculator!$B$11)),0)</f>
        <v/>
      </c>
      <c r="D291" s="27">
        <f>Rules!$B$5*C291</f>
        <v/>
      </c>
      <c r="E291" s="27">
        <f>B291+C291+D291</f>
        <v/>
      </c>
      <c r="F291" s="27">
        <f>MIN(E291,MAX(Calculator!$B$7*E291,Calculator!$B$8,C291+D291))</f>
        <v/>
      </c>
      <c r="G291" s="27">
        <f>F291</f>
        <v/>
      </c>
      <c r="H291" s="27">
        <f>IF(B291-(G291-C291-D291)&lt;0.000001,0,B291-(G291-C291-D291))</f>
        <v/>
      </c>
    </row>
    <row r="292">
      <c r="A292" s="24" t="n">
        <v>287</v>
      </c>
      <c r="B292" s="27">
        <f>H291</f>
        <v/>
      </c>
      <c r="C292" s="27">
        <f>IF(H291&gt;0,Calculator!$B$14*(B291*Calculator!$B$11+H291*(Rules!$B$6-Calculator!$B$11)),0)</f>
        <v/>
      </c>
      <c r="D292" s="27">
        <f>Rules!$B$5*C292</f>
        <v/>
      </c>
      <c r="E292" s="27">
        <f>B292+C292+D292</f>
        <v/>
      </c>
      <c r="F292" s="27">
        <f>MIN(E292,MAX(Calculator!$B$7*E292,Calculator!$B$8,C292+D292))</f>
        <v/>
      </c>
      <c r="G292" s="27">
        <f>F292</f>
        <v/>
      </c>
      <c r="H292" s="27">
        <f>IF(B292-(G292-C292-D292)&lt;0.000001,0,B292-(G292-C292-D292))</f>
        <v/>
      </c>
    </row>
    <row r="293">
      <c r="A293" s="24" t="n">
        <v>288</v>
      </c>
      <c r="B293" s="27">
        <f>H292</f>
        <v/>
      </c>
      <c r="C293" s="27">
        <f>IF(H292&gt;0,Calculator!$B$14*(B292*Calculator!$B$11+H292*(Rules!$B$6-Calculator!$B$11)),0)</f>
        <v/>
      </c>
      <c r="D293" s="27">
        <f>Rules!$B$5*C293</f>
        <v/>
      </c>
      <c r="E293" s="27">
        <f>B293+C293+D293</f>
        <v/>
      </c>
      <c r="F293" s="27">
        <f>MIN(E293,MAX(Calculator!$B$7*E293,Calculator!$B$8,C293+D293))</f>
        <v/>
      </c>
      <c r="G293" s="27">
        <f>F293</f>
        <v/>
      </c>
      <c r="H293" s="27">
        <f>IF(B293-(G293-C293-D293)&lt;0.000001,0,B293-(G293-C293-D293))</f>
        <v/>
      </c>
    </row>
    <row r="294">
      <c r="A294" s="24" t="n">
        <v>289</v>
      </c>
      <c r="B294" s="27">
        <f>H293</f>
        <v/>
      </c>
      <c r="C294" s="27">
        <f>IF(H293&gt;0,Calculator!$B$14*(B293*Calculator!$B$11+H293*(Rules!$B$6-Calculator!$B$11)),0)</f>
        <v/>
      </c>
      <c r="D294" s="27">
        <f>Rules!$B$5*C294</f>
        <v/>
      </c>
      <c r="E294" s="27">
        <f>B294+C294+D294</f>
        <v/>
      </c>
      <c r="F294" s="27">
        <f>MIN(E294,MAX(Calculator!$B$7*E294,Calculator!$B$8,C294+D294))</f>
        <v/>
      </c>
      <c r="G294" s="27">
        <f>F294</f>
        <v/>
      </c>
      <c r="H294" s="27">
        <f>IF(B294-(G294-C294-D294)&lt;0.000001,0,B294-(G294-C294-D294))</f>
        <v/>
      </c>
    </row>
    <row r="295">
      <c r="A295" s="24" t="n">
        <v>290</v>
      </c>
      <c r="B295" s="27">
        <f>H294</f>
        <v/>
      </c>
      <c r="C295" s="27">
        <f>IF(H294&gt;0,Calculator!$B$14*(B294*Calculator!$B$11+H294*(Rules!$B$6-Calculator!$B$11)),0)</f>
        <v/>
      </c>
      <c r="D295" s="27">
        <f>Rules!$B$5*C295</f>
        <v/>
      </c>
      <c r="E295" s="27">
        <f>B295+C295+D295</f>
        <v/>
      </c>
      <c r="F295" s="27">
        <f>MIN(E295,MAX(Calculator!$B$7*E295,Calculator!$B$8,C295+D295))</f>
        <v/>
      </c>
      <c r="G295" s="27">
        <f>F295</f>
        <v/>
      </c>
      <c r="H295" s="27">
        <f>IF(B295-(G295-C295-D295)&lt;0.000001,0,B295-(G295-C295-D295))</f>
        <v/>
      </c>
    </row>
    <row r="296">
      <c r="A296" s="24" t="n">
        <v>291</v>
      </c>
      <c r="B296" s="27">
        <f>H295</f>
        <v/>
      </c>
      <c r="C296" s="27">
        <f>IF(H295&gt;0,Calculator!$B$14*(B295*Calculator!$B$11+H295*(Rules!$B$6-Calculator!$B$11)),0)</f>
        <v/>
      </c>
      <c r="D296" s="27">
        <f>Rules!$B$5*C296</f>
        <v/>
      </c>
      <c r="E296" s="27">
        <f>B296+C296+D296</f>
        <v/>
      </c>
      <c r="F296" s="27">
        <f>MIN(E296,MAX(Calculator!$B$7*E296,Calculator!$B$8,C296+D296))</f>
        <v/>
      </c>
      <c r="G296" s="27">
        <f>F296</f>
        <v/>
      </c>
      <c r="H296" s="27">
        <f>IF(B296-(G296-C296-D296)&lt;0.000001,0,B296-(G296-C296-D296))</f>
        <v/>
      </c>
    </row>
    <row r="297">
      <c r="A297" s="24" t="n">
        <v>292</v>
      </c>
      <c r="B297" s="27">
        <f>H296</f>
        <v/>
      </c>
      <c r="C297" s="27">
        <f>IF(H296&gt;0,Calculator!$B$14*(B296*Calculator!$B$11+H296*(Rules!$B$6-Calculator!$B$11)),0)</f>
        <v/>
      </c>
      <c r="D297" s="27">
        <f>Rules!$B$5*C297</f>
        <v/>
      </c>
      <c r="E297" s="27">
        <f>B297+C297+D297</f>
        <v/>
      </c>
      <c r="F297" s="27">
        <f>MIN(E297,MAX(Calculator!$B$7*E297,Calculator!$B$8,C297+D297))</f>
        <v/>
      </c>
      <c r="G297" s="27">
        <f>F297</f>
        <v/>
      </c>
      <c r="H297" s="27">
        <f>IF(B297-(G297-C297-D297)&lt;0.000001,0,B297-(G297-C297-D297))</f>
        <v/>
      </c>
    </row>
    <row r="298">
      <c r="A298" s="24" t="n">
        <v>293</v>
      </c>
      <c r="B298" s="27">
        <f>H297</f>
        <v/>
      </c>
      <c r="C298" s="27">
        <f>IF(H297&gt;0,Calculator!$B$14*(B297*Calculator!$B$11+H297*(Rules!$B$6-Calculator!$B$11)),0)</f>
        <v/>
      </c>
      <c r="D298" s="27">
        <f>Rules!$B$5*C298</f>
        <v/>
      </c>
      <c r="E298" s="27">
        <f>B298+C298+D298</f>
        <v/>
      </c>
      <c r="F298" s="27">
        <f>MIN(E298,MAX(Calculator!$B$7*E298,Calculator!$B$8,C298+D298))</f>
        <v/>
      </c>
      <c r="G298" s="27">
        <f>F298</f>
        <v/>
      </c>
      <c r="H298" s="27">
        <f>IF(B298-(G298-C298-D298)&lt;0.000001,0,B298-(G298-C298-D298))</f>
        <v/>
      </c>
    </row>
    <row r="299">
      <c r="A299" s="24" t="n">
        <v>294</v>
      </c>
      <c r="B299" s="27">
        <f>H298</f>
        <v/>
      </c>
      <c r="C299" s="27">
        <f>IF(H298&gt;0,Calculator!$B$14*(B298*Calculator!$B$11+H298*(Rules!$B$6-Calculator!$B$11)),0)</f>
        <v/>
      </c>
      <c r="D299" s="27">
        <f>Rules!$B$5*C299</f>
        <v/>
      </c>
      <c r="E299" s="27">
        <f>B299+C299+D299</f>
        <v/>
      </c>
      <c r="F299" s="27">
        <f>MIN(E299,MAX(Calculator!$B$7*E299,Calculator!$B$8,C299+D299))</f>
        <v/>
      </c>
      <c r="G299" s="27">
        <f>F299</f>
        <v/>
      </c>
      <c r="H299" s="27">
        <f>IF(B299-(G299-C299-D299)&lt;0.000001,0,B299-(G299-C299-D299))</f>
        <v/>
      </c>
    </row>
    <row r="300">
      <c r="A300" s="24" t="n">
        <v>295</v>
      </c>
      <c r="B300" s="27">
        <f>H299</f>
        <v/>
      </c>
      <c r="C300" s="27">
        <f>IF(H299&gt;0,Calculator!$B$14*(B299*Calculator!$B$11+H299*(Rules!$B$6-Calculator!$B$11)),0)</f>
        <v/>
      </c>
      <c r="D300" s="27">
        <f>Rules!$B$5*C300</f>
        <v/>
      </c>
      <c r="E300" s="27">
        <f>B300+C300+D300</f>
        <v/>
      </c>
      <c r="F300" s="27">
        <f>MIN(E300,MAX(Calculator!$B$7*E300,Calculator!$B$8,C300+D300))</f>
        <v/>
      </c>
      <c r="G300" s="27">
        <f>F300</f>
        <v/>
      </c>
      <c r="H300" s="27">
        <f>IF(B300-(G300-C300-D300)&lt;0.000001,0,B300-(G300-C300-D300))</f>
        <v/>
      </c>
    </row>
    <row r="301">
      <c r="A301" s="24" t="n">
        <v>296</v>
      </c>
      <c r="B301" s="27">
        <f>H300</f>
        <v/>
      </c>
      <c r="C301" s="27">
        <f>IF(H300&gt;0,Calculator!$B$14*(B300*Calculator!$B$11+H300*(Rules!$B$6-Calculator!$B$11)),0)</f>
        <v/>
      </c>
      <c r="D301" s="27">
        <f>Rules!$B$5*C301</f>
        <v/>
      </c>
      <c r="E301" s="27">
        <f>B301+C301+D301</f>
        <v/>
      </c>
      <c r="F301" s="27">
        <f>MIN(E301,MAX(Calculator!$B$7*E301,Calculator!$B$8,C301+D301))</f>
        <v/>
      </c>
      <c r="G301" s="27">
        <f>F301</f>
        <v/>
      </c>
      <c r="H301" s="27">
        <f>IF(B301-(G301-C301-D301)&lt;0.000001,0,B301-(G301-C301-D301))</f>
        <v/>
      </c>
    </row>
    <row r="302">
      <c r="A302" s="24" t="n">
        <v>297</v>
      </c>
      <c r="B302" s="27">
        <f>H301</f>
        <v/>
      </c>
      <c r="C302" s="27">
        <f>IF(H301&gt;0,Calculator!$B$14*(B301*Calculator!$B$11+H301*(Rules!$B$6-Calculator!$B$11)),0)</f>
        <v/>
      </c>
      <c r="D302" s="27">
        <f>Rules!$B$5*C302</f>
        <v/>
      </c>
      <c r="E302" s="27">
        <f>B302+C302+D302</f>
        <v/>
      </c>
      <c r="F302" s="27">
        <f>MIN(E302,MAX(Calculator!$B$7*E302,Calculator!$B$8,C302+D302))</f>
        <v/>
      </c>
      <c r="G302" s="27">
        <f>F302</f>
        <v/>
      </c>
      <c r="H302" s="27">
        <f>IF(B302-(G302-C302-D302)&lt;0.000001,0,B302-(G302-C302-D302))</f>
        <v/>
      </c>
    </row>
    <row r="303">
      <c r="A303" s="24" t="n">
        <v>298</v>
      </c>
      <c r="B303" s="27">
        <f>H302</f>
        <v/>
      </c>
      <c r="C303" s="27">
        <f>IF(H302&gt;0,Calculator!$B$14*(B302*Calculator!$B$11+H302*(Rules!$B$6-Calculator!$B$11)),0)</f>
        <v/>
      </c>
      <c r="D303" s="27">
        <f>Rules!$B$5*C303</f>
        <v/>
      </c>
      <c r="E303" s="27">
        <f>B303+C303+D303</f>
        <v/>
      </c>
      <c r="F303" s="27">
        <f>MIN(E303,MAX(Calculator!$B$7*E303,Calculator!$B$8,C303+D303))</f>
        <v/>
      </c>
      <c r="G303" s="27">
        <f>F303</f>
        <v/>
      </c>
      <c r="H303" s="27">
        <f>IF(B303-(G303-C303-D303)&lt;0.000001,0,B303-(G303-C303-D303))</f>
        <v/>
      </c>
    </row>
    <row r="304">
      <c r="A304" s="24" t="n">
        <v>299</v>
      </c>
      <c r="B304" s="27">
        <f>H303</f>
        <v/>
      </c>
      <c r="C304" s="27">
        <f>IF(H303&gt;0,Calculator!$B$14*(B303*Calculator!$B$11+H303*(Rules!$B$6-Calculator!$B$11)),0)</f>
        <v/>
      </c>
      <c r="D304" s="27">
        <f>Rules!$B$5*C304</f>
        <v/>
      </c>
      <c r="E304" s="27">
        <f>B304+C304+D304</f>
        <v/>
      </c>
      <c r="F304" s="27">
        <f>MIN(E304,MAX(Calculator!$B$7*E304,Calculator!$B$8,C304+D304))</f>
        <v/>
      </c>
      <c r="G304" s="27">
        <f>F304</f>
        <v/>
      </c>
      <c r="H304" s="27">
        <f>IF(B304-(G304-C304-D304)&lt;0.000001,0,B304-(G304-C304-D304))</f>
        <v/>
      </c>
    </row>
    <row r="305">
      <c r="A305" s="24" t="n">
        <v>300</v>
      </c>
      <c r="B305" s="27">
        <f>H304</f>
        <v/>
      </c>
      <c r="C305" s="27">
        <f>IF(H304&gt;0,Calculator!$B$14*(B304*Calculator!$B$11+H304*(Rules!$B$6-Calculator!$B$11)),0)</f>
        <v/>
      </c>
      <c r="D305" s="27">
        <f>Rules!$B$5*C305</f>
        <v/>
      </c>
      <c r="E305" s="27">
        <f>B305+C305+D305</f>
        <v/>
      </c>
      <c r="F305" s="27">
        <f>MIN(E305,MAX(Calculator!$B$7*E305,Calculator!$B$8,C305+D305))</f>
        <v/>
      </c>
      <c r="G305" s="27">
        <f>F305</f>
        <v/>
      </c>
      <c r="H305" s="27">
        <f>IF(B305-(G305-C305-D305)&lt;0.000001,0,B305-(G305-C305-D305))</f>
        <v/>
      </c>
    </row>
    <row r="306">
      <c r="A306" s="24" t="n">
        <v>301</v>
      </c>
      <c r="B306" s="27">
        <f>H305</f>
        <v/>
      </c>
      <c r="C306" s="27">
        <f>IF(H305&gt;0,Calculator!$B$14*(B305*Calculator!$B$11+H305*(Rules!$B$6-Calculator!$B$11)),0)</f>
        <v/>
      </c>
      <c r="D306" s="27">
        <f>Rules!$B$5*C306</f>
        <v/>
      </c>
      <c r="E306" s="27">
        <f>B306+C306+D306</f>
        <v/>
      </c>
      <c r="F306" s="27">
        <f>MIN(E306,MAX(Calculator!$B$7*E306,Calculator!$B$8,C306+D306))</f>
        <v/>
      </c>
      <c r="G306" s="27">
        <f>F306</f>
        <v/>
      </c>
      <c r="H306" s="27">
        <f>IF(B306-(G306-C306-D306)&lt;0.000001,0,B306-(G306-C306-D306))</f>
        <v/>
      </c>
    </row>
    <row r="307">
      <c r="A307" s="24" t="n">
        <v>302</v>
      </c>
      <c r="B307" s="27">
        <f>H306</f>
        <v/>
      </c>
      <c r="C307" s="27">
        <f>IF(H306&gt;0,Calculator!$B$14*(B306*Calculator!$B$11+H306*(Rules!$B$6-Calculator!$B$11)),0)</f>
        <v/>
      </c>
      <c r="D307" s="27">
        <f>Rules!$B$5*C307</f>
        <v/>
      </c>
      <c r="E307" s="27">
        <f>B307+C307+D307</f>
        <v/>
      </c>
      <c r="F307" s="27">
        <f>MIN(E307,MAX(Calculator!$B$7*E307,Calculator!$B$8,C307+D307))</f>
        <v/>
      </c>
      <c r="G307" s="27">
        <f>F307</f>
        <v/>
      </c>
      <c r="H307" s="27">
        <f>IF(B307-(G307-C307-D307)&lt;0.000001,0,B307-(G307-C307-D307))</f>
        <v/>
      </c>
    </row>
    <row r="308">
      <c r="A308" s="24" t="n">
        <v>303</v>
      </c>
      <c r="B308" s="27">
        <f>H307</f>
        <v/>
      </c>
      <c r="C308" s="27">
        <f>IF(H307&gt;0,Calculator!$B$14*(B307*Calculator!$B$11+H307*(Rules!$B$6-Calculator!$B$11)),0)</f>
        <v/>
      </c>
      <c r="D308" s="27">
        <f>Rules!$B$5*C308</f>
        <v/>
      </c>
      <c r="E308" s="27">
        <f>B308+C308+D308</f>
        <v/>
      </c>
      <c r="F308" s="27">
        <f>MIN(E308,MAX(Calculator!$B$7*E308,Calculator!$B$8,C308+D308))</f>
        <v/>
      </c>
      <c r="G308" s="27">
        <f>F308</f>
        <v/>
      </c>
      <c r="H308" s="27">
        <f>IF(B308-(G308-C308-D308)&lt;0.000001,0,B308-(G308-C308-D308))</f>
        <v/>
      </c>
    </row>
    <row r="309">
      <c r="A309" s="24" t="n">
        <v>304</v>
      </c>
      <c r="B309" s="27">
        <f>H308</f>
        <v/>
      </c>
      <c r="C309" s="27">
        <f>IF(H308&gt;0,Calculator!$B$14*(B308*Calculator!$B$11+H308*(Rules!$B$6-Calculator!$B$11)),0)</f>
        <v/>
      </c>
      <c r="D309" s="27">
        <f>Rules!$B$5*C309</f>
        <v/>
      </c>
      <c r="E309" s="27">
        <f>B309+C309+D309</f>
        <v/>
      </c>
      <c r="F309" s="27">
        <f>MIN(E309,MAX(Calculator!$B$7*E309,Calculator!$B$8,C309+D309))</f>
        <v/>
      </c>
      <c r="G309" s="27">
        <f>F309</f>
        <v/>
      </c>
      <c r="H309" s="27">
        <f>IF(B309-(G309-C309-D309)&lt;0.000001,0,B309-(G309-C309-D309))</f>
        <v/>
      </c>
    </row>
    <row r="310">
      <c r="A310" s="24" t="n">
        <v>305</v>
      </c>
      <c r="B310" s="27">
        <f>H309</f>
        <v/>
      </c>
      <c r="C310" s="27">
        <f>IF(H309&gt;0,Calculator!$B$14*(B309*Calculator!$B$11+H309*(Rules!$B$6-Calculator!$B$11)),0)</f>
        <v/>
      </c>
      <c r="D310" s="27">
        <f>Rules!$B$5*C310</f>
        <v/>
      </c>
      <c r="E310" s="27">
        <f>B310+C310+D310</f>
        <v/>
      </c>
      <c r="F310" s="27">
        <f>MIN(E310,MAX(Calculator!$B$7*E310,Calculator!$B$8,C310+D310))</f>
        <v/>
      </c>
      <c r="G310" s="27">
        <f>F310</f>
        <v/>
      </c>
      <c r="H310" s="27">
        <f>IF(B310-(G310-C310-D310)&lt;0.000001,0,B310-(G310-C310-D310))</f>
        <v/>
      </c>
    </row>
    <row r="311">
      <c r="A311" s="24" t="n">
        <v>306</v>
      </c>
      <c r="B311" s="27">
        <f>H310</f>
        <v/>
      </c>
      <c r="C311" s="27">
        <f>IF(H310&gt;0,Calculator!$B$14*(B310*Calculator!$B$11+H310*(Rules!$B$6-Calculator!$B$11)),0)</f>
        <v/>
      </c>
      <c r="D311" s="27">
        <f>Rules!$B$5*C311</f>
        <v/>
      </c>
      <c r="E311" s="27">
        <f>B311+C311+D311</f>
        <v/>
      </c>
      <c r="F311" s="27">
        <f>MIN(E311,MAX(Calculator!$B$7*E311,Calculator!$B$8,C311+D311))</f>
        <v/>
      </c>
      <c r="G311" s="27">
        <f>F311</f>
        <v/>
      </c>
      <c r="H311" s="27">
        <f>IF(B311-(G311-C311-D311)&lt;0.000001,0,B311-(G311-C311-D311))</f>
        <v/>
      </c>
    </row>
    <row r="312">
      <c r="A312" s="24" t="n">
        <v>307</v>
      </c>
      <c r="B312" s="27">
        <f>H311</f>
        <v/>
      </c>
      <c r="C312" s="27">
        <f>IF(H311&gt;0,Calculator!$B$14*(B311*Calculator!$B$11+H311*(Rules!$B$6-Calculator!$B$11)),0)</f>
        <v/>
      </c>
      <c r="D312" s="27">
        <f>Rules!$B$5*C312</f>
        <v/>
      </c>
      <c r="E312" s="27">
        <f>B312+C312+D312</f>
        <v/>
      </c>
      <c r="F312" s="27">
        <f>MIN(E312,MAX(Calculator!$B$7*E312,Calculator!$B$8,C312+D312))</f>
        <v/>
      </c>
      <c r="G312" s="27">
        <f>F312</f>
        <v/>
      </c>
      <c r="H312" s="27">
        <f>IF(B312-(G312-C312-D312)&lt;0.000001,0,B312-(G312-C312-D312))</f>
        <v/>
      </c>
    </row>
    <row r="313">
      <c r="A313" s="24" t="n">
        <v>308</v>
      </c>
      <c r="B313" s="27">
        <f>H312</f>
        <v/>
      </c>
      <c r="C313" s="27">
        <f>IF(H312&gt;0,Calculator!$B$14*(B312*Calculator!$B$11+H312*(Rules!$B$6-Calculator!$B$11)),0)</f>
        <v/>
      </c>
      <c r="D313" s="27">
        <f>Rules!$B$5*C313</f>
        <v/>
      </c>
      <c r="E313" s="27">
        <f>B313+C313+D313</f>
        <v/>
      </c>
      <c r="F313" s="27">
        <f>MIN(E313,MAX(Calculator!$B$7*E313,Calculator!$B$8,C313+D313))</f>
        <v/>
      </c>
      <c r="G313" s="27">
        <f>F313</f>
        <v/>
      </c>
      <c r="H313" s="27">
        <f>IF(B313-(G313-C313-D313)&lt;0.000001,0,B313-(G313-C313-D313))</f>
        <v/>
      </c>
    </row>
    <row r="314">
      <c r="A314" s="24" t="n">
        <v>309</v>
      </c>
      <c r="B314" s="27">
        <f>H313</f>
        <v/>
      </c>
      <c r="C314" s="27">
        <f>IF(H313&gt;0,Calculator!$B$14*(B313*Calculator!$B$11+H313*(Rules!$B$6-Calculator!$B$11)),0)</f>
        <v/>
      </c>
      <c r="D314" s="27">
        <f>Rules!$B$5*C314</f>
        <v/>
      </c>
      <c r="E314" s="27">
        <f>B314+C314+D314</f>
        <v/>
      </c>
      <c r="F314" s="27">
        <f>MIN(E314,MAX(Calculator!$B$7*E314,Calculator!$B$8,C314+D314))</f>
        <v/>
      </c>
      <c r="G314" s="27">
        <f>F314</f>
        <v/>
      </c>
      <c r="H314" s="27">
        <f>IF(B314-(G314-C314-D314)&lt;0.000001,0,B314-(G314-C314-D314))</f>
        <v/>
      </c>
    </row>
    <row r="315">
      <c r="A315" s="24" t="n">
        <v>310</v>
      </c>
      <c r="B315" s="27">
        <f>H314</f>
        <v/>
      </c>
      <c r="C315" s="27">
        <f>IF(H314&gt;0,Calculator!$B$14*(B314*Calculator!$B$11+H314*(Rules!$B$6-Calculator!$B$11)),0)</f>
        <v/>
      </c>
      <c r="D315" s="27">
        <f>Rules!$B$5*C315</f>
        <v/>
      </c>
      <c r="E315" s="27">
        <f>B315+C315+D315</f>
        <v/>
      </c>
      <c r="F315" s="27">
        <f>MIN(E315,MAX(Calculator!$B$7*E315,Calculator!$B$8,C315+D315))</f>
        <v/>
      </c>
      <c r="G315" s="27">
        <f>F315</f>
        <v/>
      </c>
      <c r="H315" s="27">
        <f>IF(B315-(G315-C315-D315)&lt;0.000001,0,B315-(G315-C315-D315))</f>
        <v/>
      </c>
    </row>
    <row r="316">
      <c r="A316" s="24" t="n">
        <v>311</v>
      </c>
      <c r="B316" s="27">
        <f>H315</f>
        <v/>
      </c>
      <c r="C316" s="27">
        <f>IF(H315&gt;0,Calculator!$B$14*(B315*Calculator!$B$11+H315*(Rules!$B$6-Calculator!$B$11)),0)</f>
        <v/>
      </c>
      <c r="D316" s="27">
        <f>Rules!$B$5*C316</f>
        <v/>
      </c>
      <c r="E316" s="27">
        <f>B316+C316+D316</f>
        <v/>
      </c>
      <c r="F316" s="27">
        <f>MIN(E316,MAX(Calculator!$B$7*E316,Calculator!$B$8,C316+D316))</f>
        <v/>
      </c>
      <c r="G316" s="27">
        <f>F316</f>
        <v/>
      </c>
      <c r="H316" s="27">
        <f>IF(B316-(G316-C316-D316)&lt;0.000001,0,B316-(G316-C316-D316))</f>
        <v/>
      </c>
    </row>
    <row r="317">
      <c r="A317" s="24" t="n">
        <v>312</v>
      </c>
      <c r="B317" s="27">
        <f>H316</f>
        <v/>
      </c>
      <c r="C317" s="27">
        <f>IF(H316&gt;0,Calculator!$B$14*(B316*Calculator!$B$11+H316*(Rules!$B$6-Calculator!$B$11)),0)</f>
        <v/>
      </c>
      <c r="D317" s="27">
        <f>Rules!$B$5*C317</f>
        <v/>
      </c>
      <c r="E317" s="27">
        <f>B317+C317+D317</f>
        <v/>
      </c>
      <c r="F317" s="27">
        <f>MIN(E317,MAX(Calculator!$B$7*E317,Calculator!$B$8,C317+D317))</f>
        <v/>
      </c>
      <c r="G317" s="27">
        <f>F317</f>
        <v/>
      </c>
      <c r="H317" s="27">
        <f>IF(B317-(G317-C317-D317)&lt;0.000001,0,B317-(G317-C317-D317))</f>
        <v/>
      </c>
    </row>
    <row r="318">
      <c r="A318" s="24" t="n">
        <v>313</v>
      </c>
      <c r="B318" s="27">
        <f>H317</f>
        <v/>
      </c>
      <c r="C318" s="27">
        <f>IF(H317&gt;0,Calculator!$B$14*(B317*Calculator!$B$11+H317*(Rules!$B$6-Calculator!$B$11)),0)</f>
        <v/>
      </c>
      <c r="D318" s="27">
        <f>Rules!$B$5*C318</f>
        <v/>
      </c>
      <c r="E318" s="27">
        <f>B318+C318+D318</f>
        <v/>
      </c>
      <c r="F318" s="27">
        <f>MIN(E318,MAX(Calculator!$B$7*E318,Calculator!$B$8,C318+D318))</f>
        <v/>
      </c>
      <c r="G318" s="27">
        <f>F318</f>
        <v/>
      </c>
      <c r="H318" s="27">
        <f>IF(B318-(G318-C318-D318)&lt;0.000001,0,B318-(G318-C318-D318))</f>
        <v/>
      </c>
    </row>
    <row r="319">
      <c r="A319" s="24" t="n">
        <v>314</v>
      </c>
      <c r="B319" s="27">
        <f>H318</f>
        <v/>
      </c>
      <c r="C319" s="27">
        <f>IF(H318&gt;0,Calculator!$B$14*(B318*Calculator!$B$11+H318*(Rules!$B$6-Calculator!$B$11)),0)</f>
        <v/>
      </c>
      <c r="D319" s="27">
        <f>Rules!$B$5*C319</f>
        <v/>
      </c>
      <c r="E319" s="27">
        <f>B319+C319+D319</f>
        <v/>
      </c>
      <c r="F319" s="27">
        <f>MIN(E319,MAX(Calculator!$B$7*E319,Calculator!$B$8,C319+D319))</f>
        <v/>
      </c>
      <c r="G319" s="27">
        <f>F319</f>
        <v/>
      </c>
      <c r="H319" s="27">
        <f>IF(B319-(G319-C319-D319)&lt;0.000001,0,B319-(G319-C319-D319))</f>
        <v/>
      </c>
    </row>
    <row r="320">
      <c r="A320" s="24" t="n">
        <v>315</v>
      </c>
      <c r="B320" s="27">
        <f>H319</f>
        <v/>
      </c>
      <c r="C320" s="27">
        <f>IF(H319&gt;0,Calculator!$B$14*(B319*Calculator!$B$11+H319*(Rules!$B$6-Calculator!$B$11)),0)</f>
        <v/>
      </c>
      <c r="D320" s="27">
        <f>Rules!$B$5*C320</f>
        <v/>
      </c>
      <c r="E320" s="27">
        <f>B320+C320+D320</f>
        <v/>
      </c>
      <c r="F320" s="27">
        <f>MIN(E320,MAX(Calculator!$B$7*E320,Calculator!$B$8,C320+D320))</f>
        <v/>
      </c>
      <c r="G320" s="27">
        <f>F320</f>
        <v/>
      </c>
      <c r="H320" s="27">
        <f>IF(B320-(G320-C320-D320)&lt;0.000001,0,B320-(G320-C320-D320))</f>
        <v/>
      </c>
    </row>
    <row r="321">
      <c r="A321" s="24" t="n">
        <v>316</v>
      </c>
      <c r="B321" s="27">
        <f>H320</f>
        <v/>
      </c>
      <c r="C321" s="27">
        <f>IF(H320&gt;0,Calculator!$B$14*(B320*Calculator!$B$11+H320*(Rules!$B$6-Calculator!$B$11)),0)</f>
        <v/>
      </c>
      <c r="D321" s="27">
        <f>Rules!$B$5*C321</f>
        <v/>
      </c>
      <c r="E321" s="27">
        <f>B321+C321+D321</f>
        <v/>
      </c>
      <c r="F321" s="27">
        <f>MIN(E321,MAX(Calculator!$B$7*E321,Calculator!$B$8,C321+D321))</f>
        <v/>
      </c>
      <c r="G321" s="27">
        <f>F321</f>
        <v/>
      </c>
      <c r="H321" s="27">
        <f>IF(B321-(G321-C321-D321)&lt;0.000001,0,B321-(G321-C321-D321))</f>
        <v/>
      </c>
    </row>
    <row r="322">
      <c r="A322" s="24" t="n">
        <v>317</v>
      </c>
      <c r="B322" s="27">
        <f>H321</f>
        <v/>
      </c>
      <c r="C322" s="27">
        <f>IF(H321&gt;0,Calculator!$B$14*(B321*Calculator!$B$11+H321*(Rules!$B$6-Calculator!$B$11)),0)</f>
        <v/>
      </c>
      <c r="D322" s="27">
        <f>Rules!$B$5*C322</f>
        <v/>
      </c>
      <c r="E322" s="27">
        <f>B322+C322+D322</f>
        <v/>
      </c>
      <c r="F322" s="27">
        <f>MIN(E322,MAX(Calculator!$B$7*E322,Calculator!$B$8,C322+D322))</f>
        <v/>
      </c>
      <c r="G322" s="27">
        <f>F322</f>
        <v/>
      </c>
      <c r="H322" s="27">
        <f>IF(B322-(G322-C322-D322)&lt;0.000001,0,B322-(G322-C322-D322))</f>
        <v/>
      </c>
    </row>
    <row r="323">
      <c r="A323" s="24" t="n">
        <v>318</v>
      </c>
      <c r="B323" s="27">
        <f>H322</f>
        <v/>
      </c>
      <c r="C323" s="27">
        <f>IF(H322&gt;0,Calculator!$B$14*(B322*Calculator!$B$11+H322*(Rules!$B$6-Calculator!$B$11)),0)</f>
        <v/>
      </c>
      <c r="D323" s="27">
        <f>Rules!$B$5*C323</f>
        <v/>
      </c>
      <c r="E323" s="27">
        <f>B323+C323+D323</f>
        <v/>
      </c>
      <c r="F323" s="27">
        <f>MIN(E323,MAX(Calculator!$B$7*E323,Calculator!$B$8,C323+D323))</f>
        <v/>
      </c>
      <c r="G323" s="27">
        <f>F323</f>
        <v/>
      </c>
      <c r="H323" s="27">
        <f>IF(B323-(G323-C323-D323)&lt;0.000001,0,B323-(G323-C323-D323))</f>
        <v/>
      </c>
    </row>
    <row r="324">
      <c r="A324" s="24" t="n">
        <v>319</v>
      </c>
      <c r="B324" s="27">
        <f>H323</f>
        <v/>
      </c>
      <c r="C324" s="27">
        <f>IF(H323&gt;0,Calculator!$B$14*(B323*Calculator!$B$11+H323*(Rules!$B$6-Calculator!$B$11)),0)</f>
        <v/>
      </c>
      <c r="D324" s="27">
        <f>Rules!$B$5*C324</f>
        <v/>
      </c>
      <c r="E324" s="27">
        <f>B324+C324+D324</f>
        <v/>
      </c>
      <c r="F324" s="27">
        <f>MIN(E324,MAX(Calculator!$B$7*E324,Calculator!$B$8,C324+D324))</f>
        <v/>
      </c>
      <c r="G324" s="27">
        <f>F324</f>
        <v/>
      </c>
      <c r="H324" s="27">
        <f>IF(B324-(G324-C324-D324)&lt;0.000001,0,B324-(G324-C324-D324))</f>
        <v/>
      </c>
    </row>
    <row r="325">
      <c r="A325" s="24" t="n">
        <v>320</v>
      </c>
      <c r="B325" s="27">
        <f>H324</f>
        <v/>
      </c>
      <c r="C325" s="27">
        <f>IF(H324&gt;0,Calculator!$B$14*(B324*Calculator!$B$11+H324*(Rules!$B$6-Calculator!$B$11)),0)</f>
        <v/>
      </c>
      <c r="D325" s="27">
        <f>Rules!$B$5*C325</f>
        <v/>
      </c>
      <c r="E325" s="27">
        <f>B325+C325+D325</f>
        <v/>
      </c>
      <c r="F325" s="27">
        <f>MIN(E325,MAX(Calculator!$B$7*E325,Calculator!$B$8,C325+D325))</f>
        <v/>
      </c>
      <c r="G325" s="27">
        <f>F325</f>
        <v/>
      </c>
      <c r="H325" s="27">
        <f>IF(B325-(G325-C325-D325)&lt;0.000001,0,B325-(G325-C325-D325))</f>
        <v/>
      </c>
    </row>
    <row r="326">
      <c r="A326" s="24" t="n">
        <v>321</v>
      </c>
      <c r="B326" s="27">
        <f>H325</f>
        <v/>
      </c>
      <c r="C326" s="27">
        <f>IF(H325&gt;0,Calculator!$B$14*(B325*Calculator!$B$11+H325*(Rules!$B$6-Calculator!$B$11)),0)</f>
        <v/>
      </c>
      <c r="D326" s="27">
        <f>Rules!$B$5*C326</f>
        <v/>
      </c>
      <c r="E326" s="27">
        <f>B326+C326+D326</f>
        <v/>
      </c>
      <c r="F326" s="27">
        <f>MIN(E326,MAX(Calculator!$B$7*E326,Calculator!$B$8,C326+D326))</f>
        <v/>
      </c>
      <c r="G326" s="27">
        <f>F326</f>
        <v/>
      </c>
      <c r="H326" s="27">
        <f>IF(B326-(G326-C326-D326)&lt;0.000001,0,B326-(G326-C326-D326))</f>
        <v/>
      </c>
    </row>
    <row r="327">
      <c r="A327" s="24" t="n">
        <v>322</v>
      </c>
      <c r="B327" s="27">
        <f>H326</f>
        <v/>
      </c>
      <c r="C327" s="27">
        <f>IF(H326&gt;0,Calculator!$B$14*(B326*Calculator!$B$11+H326*(Rules!$B$6-Calculator!$B$11)),0)</f>
        <v/>
      </c>
      <c r="D327" s="27">
        <f>Rules!$B$5*C327</f>
        <v/>
      </c>
      <c r="E327" s="27">
        <f>B327+C327+D327</f>
        <v/>
      </c>
      <c r="F327" s="27">
        <f>MIN(E327,MAX(Calculator!$B$7*E327,Calculator!$B$8,C327+D327))</f>
        <v/>
      </c>
      <c r="G327" s="27">
        <f>F327</f>
        <v/>
      </c>
      <c r="H327" s="27">
        <f>IF(B327-(G327-C327-D327)&lt;0.000001,0,B327-(G327-C327-D327))</f>
        <v/>
      </c>
    </row>
    <row r="328">
      <c r="A328" s="24" t="n">
        <v>323</v>
      </c>
      <c r="B328" s="27">
        <f>H327</f>
        <v/>
      </c>
      <c r="C328" s="27">
        <f>IF(H327&gt;0,Calculator!$B$14*(B327*Calculator!$B$11+H327*(Rules!$B$6-Calculator!$B$11)),0)</f>
        <v/>
      </c>
      <c r="D328" s="27">
        <f>Rules!$B$5*C328</f>
        <v/>
      </c>
      <c r="E328" s="27">
        <f>B328+C328+D328</f>
        <v/>
      </c>
      <c r="F328" s="27">
        <f>MIN(E328,MAX(Calculator!$B$7*E328,Calculator!$B$8,C328+D328))</f>
        <v/>
      </c>
      <c r="G328" s="27">
        <f>F328</f>
        <v/>
      </c>
      <c r="H328" s="27">
        <f>IF(B328-(G328-C328-D328)&lt;0.000001,0,B328-(G328-C328-D328))</f>
        <v/>
      </c>
    </row>
    <row r="329">
      <c r="A329" s="24" t="n">
        <v>324</v>
      </c>
      <c r="B329" s="27">
        <f>H328</f>
        <v/>
      </c>
      <c r="C329" s="27">
        <f>IF(H328&gt;0,Calculator!$B$14*(B328*Calculator!$B$11+H328*(Rules!$B$6-Calculator!$B$11)),0)</f>
        <v/>
      </c>
      <c r="D329" s="27">
        <f>Rules!$B$5*C329</f>
        <v/>
      </c>
      <c r="E329" s="27">
        <f>B329+C329+D329</f>
        <v/>
      </c>
      <c r="F329" s="27">
        <f>MIN(E329,MAX(Calculator!$B$7*E329,Calculator!$B$8,C329+D329))</f>
        <v/>
      </c>
      <c r="G329" s="27">
        <f>F329</f>
        <v/>
      </c>
      <c r="H329" s="27">
        <f>IF(B329-(G329-C329-D329)&lt;0.000001,0,B329-(G329-C329-D329))</f>
        <v/>
      </c>
    </row>
    <row r="330">
      <c r="A330" s="24" t="n">
        <v>325</v>
      </c>
      <c r="B330" s="27">
        <f>H329</f>
        <v/>
      </c>
      <c r="C330" s="27">
        <f>IF(H329&gt;0,Calculator!$B$14*(B329*Calculator!$B$11+H329*(Rules!$B$6-Calculator!$B$11)),0)</f>
        <v/>
      </c>
      <c r="D330" s="27">
        <f>Rules!$B$5*C330</f>
        <v/>
      </c>
      <c r="E330" s="27">
        <f>B330+C330+D330</f>
        <v/>
      </c>
      <c r="F330" s="27">
        <f>MIN(E330,MAX(Calculator!$B$7*E330,Calculator!$B$8,C330+D330))</f>
        <v/>
      </c>
      <c r="G330" s="27">
        <f>F330</f>
        <v/>
      </c>
      <c r="H330" s="27">
        <f>IF(B330-(G330-C330-D330)&lt;0.000001,0,B330-(G330-C330-D330))</f>
        <v/>
      </c>
    </row>
    <row r="331">
      <c r="A331" s="24" t="n">
        <v>326</v>
      </c>
      <c r="B331" s="27">
        <f>H330</f>
        <v/>
      </c>
      <c r="C331" s="27">
        <f>IF(H330&gt;0,Calculator!$B$14*(B330*Calculator!$B$11+H330*(Rules!$B$6-Calculator!$B$11)),0)</f>
        <v/>
      </c>
      <c r="D331" s="27">
        <f>Rules!$B$5*C331</f>
        <v/>
      </c>
      <c r="E331" s="27">
        <f>B331+C331+D331</f>
        <v/>
      </c>
      <c r="F331" s="27">
        <f>MIN(E331,MAX(Calculator!$B$7*E331,Calculator!$B$8,C331+D331))</f>
        <v/>
      </c>
      <c r="G331" s="27">
        <f>F331</f>
        <v/>
      </c>
      <c r="H331" s="27">
        <f>IF(B331-(G331-C331-D331)&lt;0.000001,0,B331-(G331-C331-D331))</f>
        <v/>
      </c>
    </row>
    <row r="332">
      <c r="A332" s="24" t="n">
        <v>327</v>
      </c>
      <c r="B332" s="27">
        <f>H331</f>
        <v/>
      </c>
      <c r="C332" s="27">
        <f>IF(H331&gt;0,Calculator!$B$14*(B331*Calculator!$B$11+H331*(Rules!$B$6-Calculator!$B$11)),0)</f>
        <v/>
      </c>
      <c r="D332" s="27">
        <f>Rules!$B$5*C332</f>
        <v/>
      </c>
      <c r="E332" s="27">
        <f>B332+C332+D332</f>
        <v/>
      </c>
      <c r="F332" s="27">
        <f>MIN(E332,MAX(Calculator!$B$7*E332,Calculator!$B$8,C332+D332))</f>
        <v/>
      </c>
      <c r="G332" s="27">
        <f>F332</f>
        <v/>
      </c>
      <c r="H332" s="27">
        <f>IF(B332-(G332-C332-D332)&lt;0.000001,0,B332-(G332-C332-D332))</f>
        <v/>
      </c>
    </row>
    <row r="333">
      <c r="A333" s="24" t="n">
        <v>328</v>
      </c>
      <c r="B333" s="27">
        <f>H332</f>
        <v/>
      </c>
      <c r="C333" s="27">
        <f>IF(H332&gt;0,Calculator!$B$14*(B332*Calculator!$B$11+H332*(Rules!$B$6-Calculator!$B$11)),0)</f>
        <v/>
      </c>
      <c r="D333" s="27">
        <f>Rules!$B$5*C333</f>
        <v/>
      </c>
      <c r="E333" s="27">
        <f>B333+C333+D333</f>
        <v/>
      </c>
      <c r="F333" s="27">
        <f>MIN(E333,MAX(Calculator!$B$7*E333,Calculator!$B$8,C333+D333))</f>
        <v/>
      </c>
      <c r="G333" s="27">
        <f>F333</f>
        <v/>
      </c>
      <c r="H333" s="27">
        <f>IF(B333-(G333-C333-D333)&lt;0.000001,0,B333-(G333-C333-D333))</f>
        <v/>
      </c>
    </row>
    <row r="334">
      <c r="A334" s="24" t="n">
        <v>329</v>
      </c>
      <c r="B334" s="27">
        <f>H333</f>
        <v/>
      </c>
      <c r="C334" s="27">
        <f>IF(H333&gt;0,Calculator!$B$14*(B333*Calculator!$B$11+H333*(Rules!$B$6-Calculator!$B$11)),0)</f>
        <v/>
      </c>
      <c r="D334" s="27">
        <f>Rules!$B$5*C334</f>
        <v/>
      </c>
      <c r="E334" s="27">
        <f>B334+C334+D334</f>
        <v/>
      </c>
      <c r="F334" s="27">
        <f>MIN(E334,MAX(Calculator!$B$7*E334,Calculator!$B$8,C334+D334))</f>
        <v/>
      </c>
      <c r="G334" s="27">
        <f>F334</f>
        <v/>
      </c>
      <c r="H334" s="27">
        <f>IF(B334-(G334-C334-D334)&lt;0.000001,0,B334-(G334-C334-D334))</f>
        <v/>
      </c>
    </row>
    <row r="335">
      <c r="A335" s="24" t="n">
        <v>330</v>
      </c>
      <c r="B335" s="27">
        <f>H334</f>
        <v/>
      </c>
      <c r="C335" s="27">
        <f>IF(H334&gt;0,Calculator!$B$14*(B334*Calculator!$B$11+H334*(Rules!$B$6-Calculator!$B$11)),0)</f>
        <v/>
      </c>
      <c r="D335" s="27">
        <f>Rules!$B$5*C335</f>
        <v/>
      </c>
      <c r="E335" s="27">
        <f>B335+C335+D335</f>
        <v/>
      </c>
      <c r="F335" s="27">
        <f>MIN(E335,MAX(Calculator!$B$7*E335,Calculator!$B$8,C335+D335))</f>
        <v/>
      </c>
      <c r="G335" s="27">
        <f>F335</f>
        <v/>
      </c>
      <c r="H335" s="27">
        <f>IF(B335-(G335-C335-D335)&lt;0.000001,0,B335-(G335-C335-D335))</f>
        <v/>
      </c>
    </row>
    <row r="336">
      <c r="A336" s="24" t="n">
        <v>331</v>
      </c>
      <c r="B336" s="27">
        <f>H335</f>
        <v/>
      </c>
      <c r="C336" s="27">
        <f>IF(H335&gt;0,Calculator!$B$14*(B335*Calculator!$B$11+H335*(Rules!$B$6-Calculator!$B$11)),0)</f>
        <v/>
      </c>
      <c r="D336" s="27">
        <f>Rules!$B$5*C336</f>
        <v/>
      </c>
      <c r="E336" s="27">
        <f>B336+C336+D336</f>
        <v/>
      </c>
      <c r="F336" s="27">
        <f>MIN(E336,MAX(Calculator!$B$7*E336,Calculator!$B$8,C336+D336))</f>
        <v/>
      </c>
      <c r="G336" s="27">
        <f>F336</f>
        <v/>
      </c>
      <c r="H336" s="27">
        <f>IF(B336-(G336-C336-D336)&lt;0.000001,0,B336-(G336-C336-D336))</f>
        <v/>
      </c>
    </row>
    <row r="337">
      <c r="A337" s="24" t="n">
        <v>332</v>
      </c>
      <c r="B337" s="27">
        <f>H336</f>
        <v/>
      </c>
      <c r="C337" s="27">
        <f>IF(H336&gt;0,Calculator!$B$14*(B336*Calculator!$B$11+H336*(Rules!$B$6-Calculator!$B$11)),0)</f>
        <v/>
      </c>
      <c r="D337" s="27">
        <f>Rules!$B$5*C337</f>
        <v/>
      </c>
      <c r="E337" s="27">
        <f>B337+C337+D337</f>
        <v/>
      </c>
      <c r="F337" s="27">
        <f>MIN(E337,MAX(Calculator!$B$7*E337,Calculator!$B$8,C337+D337))</f>
        <v/>
      </c>
      <c r="G337" s="27">
        <f>F337</f>
        <v/>
      </c>
      <c r="H337" s="27">
        <f>IF(B337-(G337-C337-D337)&lt;0.000001,0,B337-(G337-C337-D337))</f>
        <v/>
      </c>
    </row>
    <row r="338">
      <c r="A338" s="24" t="n">
        <v>333</v>
      </c>
      <c r="B338" s="27">
        <f>H337</f>
        <v/>
      </c>
      <c r="C338" s="27">
        <f>IF(H337&gt;0,Calculator!$B$14*(B337*Calculator!$B$11+H337*(Rules!$B$6-Calculator!$B$11)),0)</f>
        <v/>
      </c>
      <c r="D338" s="27">
        <f>Rules!$B$5*C338</f>
        <v/>
      </c>
      <c r="E338" s="27">
        <f>B338+C338+D338</f>
        <v/>
      </c>
      <c r="F338" s="27">
        <f>MIN(E338,MAX(Calculator!$B$7*E338,Calculator!$B$8,C338+D338))</f>
        <v/>
      </c>
      <c r="G338" s="27">
        <f>F338</f>
        <v/>
      </c>
      <c r="H338" s="27">
        <f>IF(B338-(G338-C338-D338)&lt;0.000001,0,B338-(G338-C338-D338))</f>
        <v/>
      </c>
    </row>
    <row r="339">
      <c r="A339" s="24" t="n">
        <v>334</v>
      </c>
      <c r="B339" s="27">
        <f>H338</f>
        <v/>
      </c>
      <c r="C339" s="27">
        <f>IF(H338&gt;0,Calculator!$B$14*(B338*Calculator!$B$11+H338*(Rules!$B$6-Calculator!$B$11)),0)</f>
        <v/>
      </c>
      <c r="D339" s="27">
        <f>Rules!$B$5*C339</f>
        <v/>
      </c>
      <c r="E339" s="27">
        <f>B339+C339+D339</f>
        <v/>
      </c>
      <c r="F339" s="27">
        <f>MIN(E339,MAX(Calculator!$B$7*E339,Calculator!$B$8,C339+D339))</f>
        <v/>
      </c>
      <c r="G339" s="27">
        <f>F339</f>
        <v/>
      </c>
      <c r="H339" s="27">
        <f>IF(B339-(G339-C339-D339)&lt;0.000001,0,B339-(G339-C339-D339))</f>
        <v/>
      </c>
    </row>
    <row r="340">
      <c r="A340" s="24" t="n">
        <v>335</v>
      </c>
      <c r="B340" s="27">
        <f>H339</f>
        <v/>
      </c>
      <c r="C340" s="27">
        <f>IF(H339&gt;0,Calculator!$B$14*(B339*Calculator!$B$11+H339*(Rules!$B$6-Calculator!$B$11)),0)</f>
        <v/>
      </c>
      <c r="D340" s="27">
        <f>Rules!$B$5*C340</f>
        <v/>
      </c>
      <c r="E340" s="27">
        <f>B340+C340+D340</f>
        <v/>
      </c>
      <c r="F340" s="27">
        <f>MIN(E340,MAX(Calculator!$B$7*E340,Calculator!$B$8,C340+D340))</f>
        <v/>
      </c>
      <c r="G340" s="27">
        <f>F340</f>
        <v/>
      </c>
      <c r="H340" s="27">
        <f>IF(B340-(G340-C340-D340)&lt;0.000001,0,B340-(G340-C340-D340))</f>
        <v/>
      </c>
    </row>
    <row r="341">
      <c r="A341" s="24" t="n">
        <v>336</v>
      </c>
      <c r="B341" s="27">
        <f>H340</f>
        <v/>
      </c>
      <c r="C341" s="27">
        <f>IF(H340&gt;0,Calculator!$B$14*(B340*Calculator!$B$11+H340*(Rules!$B$6-Calculator!$B$11)),0)</f>
        <v/>
      </c>
      <c r="D341" s="27">
        <f>Rules!$B$5*C341</f>
        <v/>
      </c>
      <c r="E341" s="27">
        <f>B341+C341+D341</f>
        <v/>
      </c>
      <c r="F341" s="27">
        <f>MIN(E341,MAX(Calculator!$B$7*E341,Calculator!$B$8,C341+D341))</f>
        <v/>
      </c>
      <c r="G341" s="27">
        <f>F341</f>
        <v/>
      </c>
      <c r="H341" s="27">
        <f>IF(B341-(G341-C341-D341)&lt;0.000001,0,B341-(G341-C341-D341))</f>
        <v/>
      </c>
    </row>
    <row r="342">
      <c r="A342" s="24" t="n">
        <v>337</v>
      </c>
      <c r="B342" s="27">
        <f>H341</f>
        <v/>
      </c>
      <c r="C342" s="27">
        <f>IF(H341&gt;0,Calculator!$B$14*(B341*Calculator!$B$11+H341*(Rules!$B$6-Calculator!$B$11)),0)</f>
        <v/>
      </c>
      <c r="D342" s="27">
        <f>Rules!$B$5*C342</f>
        <v/>
      </c>
      <c r="E342" s="27">
        <f>B342+C342+D342</f>
        <v/>
      </c>
      <c r="F342" s="27">
        <f>MIN(E342,MAX(Calculator!$B$7*E342,Calculator!$B$8,C342+D342))</f>
        <v/>
      </c>
      <c r="G342" s="27">
        <f>F342</f>
        <v/>
      </c>
      <c r="H342" s="27">
        <f>IF(B342-(G342-C342-D342)&lt;0.000001,0,B342-(G342-C342-D342))</f>
        <v/>
      </c>
    </row>
    <row r="343">
      <c r="A343" s="24" t="n">
        <v>338</v>
      </c>
      <c r="B343" s="27">
        <f>H342</f>
        <v/>
      </c>
      <c r="C343" s="27">
        <f>IF(H342&gt;0,Calculator!$B$14*(B342*Calculator!$B$11+H342*(Rules!$B$6-Calculator!$B$11)),0)</f>
        <v/>
      </c>
      <c r="D343" s="27">
        <f>Rules!$B$5*C343</f>
        <v/>
      </c>
      <c r="E343" s="27">
        <f>B343+C343+D343</f>
        <v/>
      </c>
      <c r="F343" s="27">
        <f>MIN(E343,MAX(Calculator!$B$7*E343,Calculator!$B$8,C343+D343))</f>
        <v/>
      </c>
      <c r="G343" s="27">
        <f>F343</f>
        <v/>
      </c>
      <c r="H343" s="27">
        <f>IF(B343-(G343-C343-D343)&lt;0.000001,0,B343-(G343-C343-D343))</f>
        <v/>
      </c>
    </row>
    <row r="344">
      <c r="A344" s="24" t="n">
        <v>339</v>
      </c>
      <c r="B344" s="27">
        <f>H343</f>
        <v/>
      </c>
      <c r="C344" s="27">
        <f>IF(H343&gt;0,Calculator!$B$14*(B343*Calculator!$B$11+H343*(Rules!$B$6-Calculator!$B$11)),0)</f>
        <v/>
      </c>
      <c r="D344" s="27">
        <f>Rules!$B$5*C344</f>
        <v/>
      </c>
      <c r="E344" s="27">
        <f>B344+C344+D344</f>
        <v/>
      </c>
      <c r="F344" s="27">
        <f>MIN(E344,MAX(Calculator!$B$7*E344,Calculator!$B$8,C344+D344))</f>
        <v/>
      </c>
      <c r="G344" s="27">
        <f>F344</f>
        <v/>
      </c>
      <c r="H344" s="27">
        <f>IF(B344-(G344-C344-D344)&lt;0.000001,0,B344-(G344-C344-D344))</f>
        <v/>
      </c>
    </row>
    <row r="345">
      <c r="A345" s="24" t="n">
        <v>340</v>
      </c>
      <c r="B345" s="27">
        <f>H344</f>
        <v/>
      </c>
      <c r="C345" s="27">
        <f>IF(H344&gt;0,Calculator!$B$14*(B344*Calculator!$B$11+H344*(Rules!$B$6-Calculator!$B$11)),0)</f>
        <v/>
      </c>
      <c r="D345" s="27">
        <f>Rules!$B$5*C345</f>
        <v/>
      </c>
      <c r="E345" s="27">
        <f>B345+C345+D345</f>
        <v/>
      </c>
      <c r="F345" s="27">
        <f>MIN(E345,MAX(Calculator!$B$7*E345,Calculator!$B$8,C345+D345))</f>
        <v/>
      </c>
      <c r="G345" s="27">
        <f>F345</f>
        <v/>
      </c>
      <c r="H345" s="27">
        <f>IF(B345-(G345-C345-D345)&lt;0.000001,0,B345-(G345-C345-D345))</f>
        <v/>
      </c>
    </row>
    <row r="346">
      <c r="A346" s="24" t="n">
        <v>341</v>
      </c>
      <c r="B346" s="27">
        <f>H345</f>
        <v/>
      </c>
      <c r="C346" s="27">
        <f>IF(H345&gt;0,Calculator!$B$14*(B345*Calculator!$B$11+H345*(Rules!$B$6-Calculator!$B$11)),0)</f>
        <v/>
      </c>
      <c r="D346" s="27">
        <f>Rules!$B$5*C346</f>
        <v/>
      </c>
      <c r="E346" s="27">
        <f>B346+C346+D346</f>
        <v/>
      </c>
      <c r="F346" s="27">
        <f>MIN(E346,MAX(Calculator!$B$7*E346,Calculator!$B$8,C346+D346))</f>
        <v/>
      </c>
      <c r="G346" s="27">
        <f>F346</f>
        <v/>
      </c>
      <c r="H346" s="27">
        <f>IF(B346-(G346-C346-D346)&lt;0.000001,0,B346-(G346-C346-D346))</f>
        <v/>
      </c>
    </row>
    <row r="347">
      <c r="A347" s="24" t="n">
        <v>342</v>
      </c>
      <c r="B347" s="27">
        <f>H346</f>
        <v/>
      </c>
      <c r="C347" s="27">
        <f>IF(H346&gt;0,Calculator!$B$14*(B346*Calculator!$B$11+H346*(Rules!$B$6-Calculator!$B$11)),0)</f>
        <v/>
      </c>
      <c r="D347" s="27">
        <f>Rules!$B$5*C347</f>
        <v/>
      </c>
      <c r="E347" s="27">
        <f>B347+C347+D347</f>
        <v/>
      </c>
      <c r="F347" s="27">
        <f>MIN(E347,MAX(Calculator!$B$7*E347,Calculator!$B$8,C347+D347))</f>
        <v/>
      </c>
      <c r="G347" s="27">
        <f>F347</f>
        <v/>
      </c>
      <c r="H347" s="27">
        <f>IF(B347-(G347-C347-D347)&lt;0.000001,0,B347-(G347-C347-D347))</f>
        <v/>
      </c>
    </row>
    <row r="348">
      <c r="A348" s="24" t="n">
        <v>343</v>
      </c>
      <c r="B348" s="27">
        <f>H347</f>
        <v/>
      </c>
      <c r="C348" s="27">
        <f>IF(H347&gt;0,Calculator!$B$14*(B347*Calculator!$B$11+H347*(Rules!$B$6-Calculator!$B$11)),0)</f>
        <v/>
      </c>
      <c r="D348" s="27">
        <f>Rules!$B$5*C348</f>
        <v/>
      </c>
      <c r="E348" s="27">
        <f>B348+C348+D348</f>
        <v/>
      </c>
      <c r="F348" s="27">
        <f>MIN(E348,MAX(Calculator!$B$7*E348,Calculator!$B$8,C348+D348))</f>
        <v/>
      </c>
      <c r="G348" s="27">
        <f>F348</f>
        <v/>
      </c>
      <c r="H348" s="27">
        <f>IF(B348-(G348-C348-D348)&lt;0.000001,0,B348-(G348-C348-D348))</f>
        <v/>
      </c>
    </row>
    <row r="349">
      <c r="A349" s="24" t="n">
        <v>344</v>
      </c>
      <c r="B349" s="27">
        <f>H348</f>
        <v/>
      </c>
      <c r="C349" s="27">
        <f>IF(H348&gt;0,Calculator!$B$14*(B348*Calculator!$B$11+H348*(Rules!$B$6-Calculator!$B$11)),0)</f>
        <v/>
      </c>
      <c r="D349" s="27">
        <f>Rules!$B$5*C349</f>
        <v/>
      </c>
      <c r="E349" s="27">
        <f>B349+C349+D349</f>
        <v/>
      </c>
      <c r="F349" s="27">
        <f>MIN(E349,MAX(Calculator!$B$7*E349,Calculator!$B$8,C349+D349))</f>
        <v/>
      </c>
      <c r="G349" s="27">
        <f>F349</f>
        <v/>
      </c>
      <c r="H349" s="27">
        <f>IF(B349-(G349-C349-D349)&lt;0.000001,0,B349-(G349-C349-D349))</f>
        <v/>
      </c>
    </row>
    <row r="350">
      <c r="A350" s="24" t="n">
        <v>345</v>
      </c>
      <c r="B350" s="27">
        <f>H349</f>
        <v/>
      </c>
      <c r="C350" s="27">
        <f>IF(H349&gt;0,Calculator!$B$14*(B349*Calculator!$B$11+H349*(Rules!$B$6-Calculator!$B$11)),0)</f>
        <v/>
      </c>
      <c r="D350" s="27">
        <f>Rules!$B$5*C350</f>
        <v/>
      </c>
      <c r="E350" s="27">
        <f>B350+C350+D350</f>
        <v/>
      </c>
      <c r="F350" s="27">
        <f>MIN(E350,MAX(Calculator!$B$7*E350,Calculator!$B$8,C350+D350))</f>
        <v/>
      </c>
      <c r="G350" s="27">
        <f>F350</f>
        <v/>
      </c>
      <c r="H350" s="27">
        <f>IF(B350-(G350-C350-D350)&lt;0.000001,0,B350-(G350-C350-D350))</f>
        <v/>
      </c>
    </row>
    <row r="351">
      <c r="A351" s="24" t="n">
        <v>346</v>
      </c>
      <c r="B351" s="27">
        <f>H350</f>
        <v/>
      </c>
      <c r="C351" s="27">
        <f>IF(H350&gt;0,Calculator!$B$14*(B350*Calculator!$B$11+H350*(Rules!$B$6-Calculator!$B$11)),0)</f>
        <v/>
      </c>
      <c r="D351" s="27">
        <f>Rules!$B$5*C351</f>
        <v/>
      </c>
      <c r="E351" s="27">
        <f>B351+C351+D351</f>
        <v/>
      </c>
      <c r="F351" s="27">
        <f>MIN(E351,MAX(Calculator!$B$7*E351,Calculator!$B$8,C351+D351))</f>
        <v/>
      </c>
      <c r="G351" s="27">
        <f>F351</f>
        <v/>
      </c>
      <c r="H351" s="27">
        <f>IF(B351-(G351-C351-D351)&lt;0.000001,0,B351-(G351-C351-D351))</f>
        <v/>
      </c>
    </row>
    <row r="352">
      <c r="A352" s="24" t="n">
        <v>347</v>
      </c>
      <c r="B352" s="27">
        <f>H351</f>
        <v/>
      </c>
      <c r="C352" s="27">
        <f>IF(H351&gt;0,Calculator!$B$14*(B351*Calculator!$B$11+H351*(Rules!$B$6-Calculator!$B$11)),0)</f>
        <v/>
      </c>
      <c r="D352" s="27">
        <f>Rules!$B$5*C352</f>
        <v/>
      </c>
      <c r="E352" s="27">
        <f>B352+C352+D352</f>
        <v/>
      </c>
      <c r="F352" s="27">
        <f>MIN(E352,MAX(Calculator!$B$7*E352,Calculator!$B$8,C352+D352))</f>
        <v/>
      </c>
      <c r="G352" s="27">
        <f>F352</f>
        <v/>
      </c>
      <c r="H352" s="27">
        <f>IF(B352-(G352-C352-D352)&lt;0.000001,0,B352-(G352-C352-D352))</f>
        <v/>
      </c>
    </row>
    <row r="353">
      <c r="A353" s="24" t="n">
        <v>348</v>
      </c>
      <c r="B353" s="27">
        <f>H352</f>
        <v/>
      </c>
      <c r="C353" s="27">
        <f>IF(H352&gt;0,Calculator!$B$14*(B352*Calculator!$B$11+H352*(Rules!$B$6-Calculator!$B$11)),0)</f>
        <v/>
      </c>
      <c r="D353" s="27">
        <f>Rules!$B$5*C353</f>
        <v/>
      </c>
      <c r="E353" s="27">
        <f>B353+C353+D353</f>
        <v/>
      </c>
      <c r="F353" s="27">
        <f>MIN(E353,MAX(Calculator!$B$7*E353,Calculator!$B$8,C353+D353))</f>
        <v/>
      </c>
      <c r="G353" s="27">
        <f>F353</f>
        <v/>
      </c>
      <c r="H353" s="27">
        <f>IF(B353-(G353-C353-D353)&lt;0.000001,0,B353-(G353-C353-D353))</f>
        <v/>
      </c>
    </row>
    <row r="354">
      <c r="A354" s="24" t="n">
        <v>349</v>
      </c>
      <c r="B354" s="27">
        <f>H353</f>
        <v/>
      </c>
      <c r="C354" s="27">
        <f>IF(H353&gt;0,Calculator!$B$14*(B353*Calculator!$B$11+H353*(Rules!$B$6-Calculator!$B$11)),0)</f>
        <v/>
      </c>
      <c r="D354" s="27">
        <f>Rules!$B$5*C354</f>
        <v/>
      </c>
      <c r="E354" s="27">
        <f>B354+C354+D354</f>
        <v/>
      </c>
      <c r="F354" s="27">
        <f>MIN(E354,MAX(Calculator!$B$7*E354,Calculator!$B$8,C354+D354))</f>
        <v/>
      </c>
      <c r="G354" s="27">
        <f>F354</f>
        <v/>
      </c>
      <c r="H354" s="27">
        <f>IF(B354-(G354-C354-D354)&lt;0.000001,0,B354-(G354-C354-D354))</f>
        <v/>
      </c>
    </row>
    <row r="355">
      <c r="A355" s="24" t="n">
        <v>350</v>
      </c>
      <c r="B355" s="27">
        <f>H354</f>
        <v/>
      </c>
      <c r="C355" s="27">
        <f>IF(H354&gt;0,Calculator!$B$14*(B354*Calculator!$B$11+H354*(Rules!$B$6-Calculator!$B$11)),0)</f>
        <v/>
      </c>
      <c r="D355" s="27">
        <f>Rules!$B$5*C355</f>
        <v/>
      </c>
      <c r="E355" s="27">
        <f>B355+C355+D355</f>
        <v/>
      </c>
      <c r="F355" s="27">
        <f>MIN(E355,MAX(Calculator!$B$7*E355,Calculator!$B$8,C355+D355))</f>
        <v/>
      </c>
      <c r="G355" s="27">
        <f>F355</f>
        <v/>
      </c>
      <c r="H355" s="27">
        <f>IF(B355-(G355-C355-D355)&lt;0.000001,0,B355-(G355-C355-D355))</f>
        <v/>
      </c>
    </row>
    <row r="356">
      <c r="A356" s="24" t="n">
        <v>351</v>
      </c>
      <c r="B356" s="27">
        <f>H355</f>
        <v/>
      </c>
      <c r="C356" s="27">
        <f>IF(H355&gt;0,Calculator!$B$14*(B355*Calculator!$B$11+H355*(Rules!$B$6-Calculator!$B$11)),0)</f>
        <v/>
      </c>
      <c r="D356" s="27">
        <f>Rules!$B$5*C356</f>
        <v/>
      </c>
      <c r="E356" s="27">
        <f>B356+C356+D356</f>
        <v/>
      </c>
      <c r="F356" s="27">
        <f>MIN(E356,MAX(Calculator!$B$7*E356,Calculator!$B$8,C356+D356))</f>
        <v/>
      </c>
      <c r="G356" s="27">
        <f>F356</f>
        <v/>
      </c>
      <c r="H356" s="27">
        <f>IF(B356-(G356-C356-D356)&lt;0.000001,0,B356-(G356-C356-D356))</f>
        <v/>
      </c>
    </row>
    <row r="357">
      <c r="A357" s="24" t="n">
        <v>352</v>
      </c>
      <c r="B357" s="27">
        <f>H356</f>
        <v/>
      </c>
      <c r="C357" s="27">
        <f>IF(H356&gt;0,Calculator!$B$14*(B356*Calculator!$B$11+H356*(Rules!$B$6-Calculator!$B$11)),0)</f>
        <v/>
      </c>
      <c r="D357" s="27">
        <f>Rules!$B$5*C357</f>
        <v/>
      </c>
      <c r="E357" s="27">
        <f>B357+C357+D357</f>
        <v/>
      </c>
      <c r="F357" s="27">
        <f>MIN(E357,MAX(Calculator!$B$7*E357,Calculator!$B$8,C357+D357))</f>
        <v/>
      </c>
      <c r="G357" s="27">
        <f>F357</f>
        <v/>
      </c>
      <c r="H357" s="27">
        <f>IF(B357-(G357-C357-D357)&lt;0.000001,0,B357-(G357-C357-D357))</f>
        <v/>
      </c>
    </row>
    <row r="358">
      <c r="A358" s="24" t="n">
        <v>353</v>
      </c>
      <c r="B358" s="27">
        <f>H357</f>
        <v/>
      </c>
      <c r="C358" s="27">
        <f>IF(H357&gt;0,Calculator!$B$14*(B357*Calculator!$B$11+H357*(Rules!$B$6-Calculator!$B$11)),0)</f>
        <v/>
      </c>
      <c r="D358" s="27">
        <f>Rules!$B$5*C358</f>
        <v/>
      </c>
      <c r="E358" s="27">
        <f>B358+C358+D358</f>
        <v/>
      </c>
      <c r="F358" s="27">
        <f>MIN(E358,MAX(Calculator!$B$7*E358,Calculator!$B$8,C358+D358))</f>
        <v/>
      </c>
      <c r="G358" s="27">
        <f>F358</f>
        <v/>
      </c>
      <c r="H358" s="27">
        <f>IF(B358-(G358-C358-D358)&lt;0.000001,0,B358-(G358-C358-D358))</f>
        <v/>
      </c>
    </row>
    <row r="359">
      <c r="A359" s="24" t="n">
        <v>354</v>
      </c>
      <c r="B359" s="27">
        <f>H358</f>
        <v/>
      </c>
      <c r="C359" s="27">
        <f>IF(H358&gt;0,Calculator!$B$14*(B358*Calculator!$B$11+H358*(Rules!$B$6-Calculator!$B$11)),0)</f>
        <v/>
      </c>
      <c r="D359" s="27">
        <f>Rules!$B$5*C359</f>
        <v/>
      </c>
      <c r="E359" s="27">
        <f>B359+C359+D359</f>
        <v/>
      </c>
      <c r="F359" s="27">
        <f>MIN(E359,MAX(Calculator!$B$7*E359,Calculator!$B$8,C359+D359))</f>
        <v/>
      </c>
      <c r="G359" s="27">
        <f>F359</f>
        <v/>
      </c>
      <c r="H359" s="27">
        <f>IF(B359-(G359-C359-D359)&lt;0.000001,0,B359-(G359-C359-D359))</f>
        <v/>
      </c>
    </row>
    <row r="360">
      <c r="A360" s="24" t="n">
        <v>355</v>
      </c>
      <c r="B360" s="27">
        <f>H359</f>
        <v/>
      </c>
      <c r="C360" s="27">
        <f>IF(H359&gt;0,Calculator!$B$14*(B359*Calculator!$B$11+H359*(Rules!$B$6-Calculator!$B$11)),0)</f>
        <v/>
      </c>
      <c r="D360" s="27">
        <f>Rules!$B$5*C360</f>
        <v/>
      </c>
      <c r="E360" s="27">
        <f>B360+C360+D360</f>
        <v/>
      </c>
      <c r="F360" s="27">
        <f>MIN(E360,MAX(Calculator!$B$7*E360,Calculator!$B$8,C360+D360))</f>
        <v/>
      </c>
      <c r="G360" s="27">
        <f>F360</f>
        <v/>
      </c>
      <c r="H360" s="27">
        <f>IF(B360-(G360-C360-D360)&lt;0.000001,0,B360-(G360-C360-D360))</f>
        <v/>
      </c>
    </row>
    <row r="361">
      <c r="A361" s="24" t="n">
        <v>356</v>
      </c>
      <c r="B361" s="27">
        <f>H360</f>
        <v/>
      </c>
      <c r="C361" s="27">
        <f>IF(H360&gt;0,Calculator!$B$14*(B360*Calculator!$B$11+H360*(Rules!$B$6-Calculator!$B$11)),0)</f>
        <v/>
      </c>
      <c r="D361" s="27">
        <f>Rules!$B$5*C361</f>
        <v/>
      </c>
      <c r="E361" s="27">
        <f>B361+C361+D361</f>
        <v/>
      </c>
      <c r="F361" s="27">
        <f>MIN(E361,MAX(Calculator!$B$7*E361,Calculator!$B$8,C361+D361))</f>
        <v/>
      </c>
      <c r="G361" s="27">
        <f>F361</f>
        <v/>
      </c>
      <c r="H361" s="27">
        <f>IF(B361-(G361-C361-D361)&lt;0.000001,0,B361-(G361-C361-D361))</f>
        <v/>
      </c>
    </row>
    <row r="362">
      <c r="A362" s="24" t="n">
        <v>357</v>
      </c>
      <c r="B362" s="27">
        <f>H361</f>
        <v/>
      </c>
      <c r="C362" s="27">
        <f>IF(H361&gt;0,Calculator!$B$14*(B361*Calculator!$B$11+H361*(Rules!$B$6-Calculator!$B$11)),0)</f>
        <v/>
      </c>
      <c r="D362" s="27">
        <f>Rules!$B$5*C362</f>
        <v/>
      </c>
      <c r="E362" s="27">
        <f>B362+C362+D362</f>
        <v/>
      </c>
      <c r="F362" s="27">
        <f>MIN(E362,MAX(Calculator!$B$7*E362,Calculator!$B$8,C362+D362))</f>
        <v/>
      </c>
      <c r="G362" s="27">
        <f>F362</f>
        <v/>
      </c>
      <c r="H362" s="27">
        <f>IF(B362-(G362-C362-D362)&lt;0.000001,0,B362-(G362-C362-D362))</f>
        <v/>
      </c>
    </row>
    <row r="363">
      <c r="A363" s="24" t="n">
        <v>358</v>
      </c>
      <c r="B363" s="27">
        <f>H362</f>
        <v/>
      </c>
      <c r="C363" s="27">
        <f>IF(H362&gt;0,Calculator!$B$14*(B362*Calculator!$B$11+H362*(Rules!$B$6-Calculator!$B$11)),0)</f>
        <v/>
      </c>
      <c r="D363" s="27">
        <f>Rules!$B$5*C363</f>
        <v/>
      </c>
      <c r="E363" s="27">
        <f>B363+C363+D363</f>
        <v/>
      </c>
      <c r="F363" s="27">
        <f>MIN(E363,MAX(Calculator!$B$7*E363,Calculator!$B$8,C363+D363))</f>
        <v/>
      </c>
      <c r="G363" s="27">
        <f>F363</f>
        <v/>
      </c>
      <c r="H363" s="27">
        <f>IF(B363-(G363-C363-D363)&lt;0.000001,0,B363-(G363-C363-D363))</f>
        <v/>
      </c>
    </row>
    <row r="364">
      <c r="A364" s="24" t="n">
        <v>359</v>
      </c>
      <c r="B364" s="27">
        <f>H363</f>
        <v/>
      </c>
      <c r="C364" s="27">
        <f>IF(H363&gt;0,Calculator!$B$14*(B363*Calculator!$B$11+H363*(Rules!$B$6-Calculator!$B$11)),0)</f>
        <v/>
      </c>
      <c r="D364" s="27">
        <f>Rules!$B$5*C364</f>
        <v/>
      </c>
      <c r="E364" s="27">
        <f>B364+C364+D364</f>
        <v/>
      </c>
      <c r="F364" s="27">
        <f>MIN(E364,MAX(Calculator!$B$7*E364,Calculator!$B$8,C364+D364))</f>
        <v/>
      </c>
      <c r="G364" s="27">
        <f>F364</f>
        <v/>
      </c>
      <c r="H364" s="27">
        <f>IF(B364-(G364-C364-D364)&lt;0.000001,0,B364-(G364-C364-D364))</f>
        <v/>
      </c>
    </row>
    <row r="365">
      <c r="A365" s="24" t="n">
        <v>360</v>
      </c>
      <c r="B365" s="27">
        <f>H364</f>
        <v/>
      </c>
      <c r="C365" s="27">
        <f>IF(H364&gt;0,Calculator!$B$14*(B364*Calculator!$B$11+H364*(Rules!$B$6-Calculator!$B$11)),0)</f>
        <v/>
      </c>
      <c r="D365" s="27">
        <f>Rules!$B$5*C365</f>
        <v/>
      </c>
      <c r="E365" s="27">
        <f>B365+C365+D365</f>
        <v/>
      </c>
      <c r="F365" s="27">
        <f>MIN(E365,MAX(Calculator!$B$7*E365,Calculator!$B$8,C365+D365))</f>
        <v/>
      </c>
      <c r="G365" s="27">
        <f>F365</f>
        <v/>
      </c>
      <c r="H365" s="27">
        <f>IF(B365-(G365-C365-D365)&lt;0.000001,0,B365-(G365-C365-D365))</f>
        <v/>
      </c>
    </row>
    <row r="366">
      <c r="A366" s="24" t="n">
        <v>361</v>
      </c>
      <c r="B366" s="27">
        <f>H365</f>
        <v/>
      </c>
      <c r="C366" s="27">
        <f>IF(H365&gt;0,Calculator!$B$14*(B365*Calculator!$B$11+H365*(Rules!$B$6-Calculator!$B$11)),0)</f>
        <v/>
      </c>
      <c r="D366" s="27">
        <f>Rules!$B$5*C366</f>
        <v/>
      </c>
      <c r="E366" s="27">
        <f>B366+C366+D366</f>
        <v/>
      </c>
      <c r="F366" s="27">
        <f>MIN(E366,MAX(Calculator!$B$7*E366,Calculator!$B$8,C366+D366))</f>
        <v/>
      </c>
      <c r="G366" s="27">
        <f>F366</f>
        <v/>
      </c>
      <c r="H366" s="27">
        <f>IF(B366-(G366-C366-D366)&lt;0.000001,0,B366-(G366-C366-D366))</f>
        <v/>
      </c>
    </row>
    <row r="367">
      <c r="A367" s="24" t="n">
        <v>362</v>
      </c>
      <c r="B367" s="27">
        <f>H366</f>
        <v/>
      </c>
      <c r="C367" s="27">
        <f>IF(H366&gt;0,Calculator!$B$14*(B366*Calculator!$B$11+H366*(Rules!$B$6-Calculator!$B$11)),0)</f>
        <v/>
      </c>
      <c r="D367" s="27">
        <f>Rules!$B$5*C367</f>
        <v/>
      </c>
      <c r="E367" s="27">
        <f>B367+C367+D367</f>
        <v/>
      </c>
      <c r="F367" s="27">
        <f>MIN(E367,MAX(Calculator!$B$7*E367,Calculator!$B$8,C367+D367))</f>
        <v/>
      </c>
      <c r="G367" s="27">
        <f>F367</f>
        <v/>
      </c>
      <c r="H367" s="27">
        <f>IF(B367-(G367-C367-D367)&lt;0.000001,0,B367-(G367-C367-D367))</f>
        <v/>
      </c>
    </row>
    <row r="368">
      <c r="A368" s="24" t="n">
        <v>363</v>
      </c>
      <c r="B368" s="27">
        <f>H367</f>
        <v/>
      </c>
      <c r="C368" s="27">
        <f>IF(H367&gt;0,Calculator!$B$14*(B367*Calculator!$B$11+H367*(Rules!$B$6-Calculator!$B$11)),0)</f>
        <v/>
      </c>
      <c r="D368" s="27">
        <f>Rules!$B$5*C368</f>
        <v/>
      </c>
      <c r="E368" s="27">
        <f>B368+C368+D368</f>
        <v/>
      </c>
      <c r="F368" s="27">
        <f>MIN(E368,MAX(Calculator!$B$7*E368,Calculator!$B$8,C368+D368))</f>
        <v/>
      </c>
      <c r="G368" s="27">
        <f>F368</f>
        <v/>
      </c>
      <c r="H368" s="27">
        <f>IF(B368-(G368-C368-D368)&lt;0.000001,0,B368-(G368-C368-D368))</f>
        <v/>
      </c>
    </row>
    <row r="369">
      <c r="A369" s="24" t="n">
        <v>364</v>
      </c>
      <c r="B369" s="27">
        <f>H368</f>
        <v/>
      </c>
      <c r="C369" s="27">
        <f>IF(H368&gt;0,Calculator!$B$14*(B368*Calculator!$B$11+H368*(Rules!$B$6-Calculator!$B$11)),0)</f>
        <v/>
      </c>
      <c r="D369" s="27">
        <f>Rules!$B$5*C369</f>
        <v/>
      </c>
      <c r="E369" s="27">
        <f>B369+C369+D369</f>
        <v/>
      </c>
      <c r="F369" s="27">
        <f>MIN(E369,MAX(Calculator!$B$7*E369,Calculator!$B$8,C369+D369))</f>
        <v/>
      </c>
      <c r="G369" s="27">
        <f>F369</f>
        <v/>
      </c>
      <c r="H369" s="27">
        <f>IF(B369-(G369-C369-D369)&lt;0.000001,0,B369-(G369-C369-D369))</f>
        <v/>
      </c>
    </row>
    <row r="370">
      <c r="A370" s="24" t="n">
        <v>365</v>
      </c>
      <c r="B370" s="27">
        <f>H369</f>
        <v/>
      </c>
      <c r="C370" s="27">
        <f>IF(H369&gt;0,Calculator!$B$14*(B369*Calculator!$B$11+H369*(Rules!$B$6-Calculator!$B$11)),0)</f>
        <v/>
      </c>
      <c r="D370" s="27">
        <f>Rules!$B$5*C370</f>
        <v/>
      </c>
      <c r="E370" s="27">
        <f>B370+C370+D370</f>
        <v/>
      </c>
      <c r="F370" s="27">
        <f>MIN(E370,MAX(Calculator!$B$7*E370,Calculator!$B$8,C370+D370))</f>
        <v/>
      </c>
      <c r="G370" s="27">
        <f>F370</f>
        <v/>
      </c>
      <c r="H370" s="27">
        <f>IF(B370-(G370-C370-D370)&lt;0.000001,0,B370-(G370-C370-D370))</f>
        <v/>
      </c>
    </row>
    <row r="371">
      <c r="A371" s="24" t="n">
        <v>366</v>
      </c>
      <c r="B371" s="27">
        <f>H370</f>
        <v/>
      </c>
      <c r="C371" s="27">
        <f>IF(H370&gt;0,Calculator!$B$14*(B370*Calculator!$B$11+H370*(Rules!$B$6-Calculator!$B$11)),0)</f>
        <v/>
      </c>
      <c r="D371" s="27">
        <f>Rules!$B$5*C371</f>
        <v/>
      </c>
      <c r="E371" s="27">
        <f>B371+C371+D371</f>
        <v/>
      </c>
      <c r="F371" s="27">
        <f>MIN(E371,MAX(Calculator!$B$7*E371,Calculator!$B$8,C371+D371))</f>
        <v/>
      </c>
      <c r="G371" s="27">
        <f>F371</f>
        <v/>
      </c>
      <c r="H371" s="27">
        <f>IF(B371-(G371-C371-D371)&lt;0.000001,0,B371-(G371-C371-D371))</f>
        <v/>
      </c>
    </row>
    <row r="372">
      <c r="A372" s="24" t="n">
        <v>367</v>
      </c>
      <c r="B372" s="27">
        <f>H371</f>
        <v/>
      </c>
      <c r="C372" s="27">
        <f>IF(H371&gt;0,Calculator!$B$14*(B371*Calculator!$B$11+H371*(Rules!$B$6-Calculator!$B$11)),0)</f>
        <v/>
      </c>
      <c r="D372" s="27">
        <f>Rules!$B$5*C372</f>
        <v/>
      </c>
      <c r="E372" s="27">
        <f>B372+C372+D372</f>
        <v/>
      </c>
      <c r="F372" s="27">
        <f>MIN(E372,MAX(Calculator!$B$7*E372,Calculator!$B$8,C372+D372))</f>
        <v/>
      </c>
      <c r="G372" s="27">
        <f>F372</f>
        <v/>
      </c>
      <c r="H372" s="27">
        <f>IF(B372-(G372-C372-D372)&lt;0.000001,0,B372-(G372-C372-D372))</f>
        <v/>
      </c>
    </row>
    <row r="373">
      <c r="A373" s="24" t="n">
        <v>368</v>
      </c>
      <c r="B373" s="27">
        <f>H372</f>
        <v/>
      </c>
      <c r="C373" s="27">
        <f>IF(H372&gt;0,Calculator!$B$14*(B372*Calculator!$B$11+H372*(Rules!$B$6-Calculator!$B$11)),0)</f>
        <v/>
      </c>
      <c r="D373" s="27">
        <f>Rules!$B$5*C373</f>
        <v/>
      </c>
      <c r="E373" s="27">
        <f>B373+C373+D373</f>
        <v/>
      </c>
      <c r="F373" s="27">
        <f>MIN(E373,MAX(Calculator!$B$7*E373,Calculator!$B$8,C373+D373))</f>
        <v/>
      </c>
      <c r="G373" s="27">
        <f>F373</f>
        <v/>
      </c>
      <c r="H373" s="27">
        <f>IF(B373-(G373-C373-D373)&lt;0.000001,0,B373-(G373-C373-D373))</f>
        <v/>
      </c>
    </row>
    <row r="374">
      <c r="A374" s="24" t="n">
        <v>369</v>
      </c>
      <c r="B374" s="27">
        <f>H373</f>
        <v/>
      </c>
      <c r="C374" s="27">
        <f>IF(H373&gt;0,Calculator!$B$14*(B373*Calculator!$B$11+H373*(Rules!$B$6-Calculator!$B$11)),0)</f>
        <v/>
      </c>
      <c r="D374" s="27">
        <f>Rules!$B$5*C374</f>
        <v/>
      </c>
      <c r="E374" s="27">
        <f>B374+C374+D374</f>
        <v/>
      </c>
      <c r="F374" s="27">
        <f>MIN(E374,MAX(Calculator!$B$7*E374,Calculator!$B$8,C374+D374))</f>
        <v/>
      </c>
      <c r="G374" s="27">
        <f>F374</f>
        <v/>
      </c>
      <c r="H374" s="27">
        <f>IF(B374-(G374-C374-D374)&lt;0.000001,0,B374-(G374-C374-D374))</f>
        <v/>
      </c>
    </row>
    <row r="375">
      <c r="A375" s="24" t="n">
        <v>370</v>
      </c>
      <c r="B375" s="27">
        <f>H374</f>
        <v/>
      </c>
      <c r="C375" s="27">
        <f>IF(H374&gt;0,Calculator!$B$14*(B374*Calculator!$B$11+H374*(Rules!$B$6-Calculator!$B$11)),0)</f>
        <v/>
      </c>
      <c r="D375" s="27">
        <f>Rules!$B$5*C375</f>
        <v/>
      </c>
      <c r="E375" s="27">
        <f>B375+C375+D375</f>
        <v/>
      </c>
      <c r="F375" s="27">
        <f>MIN(E375,MAX(Calculator!$B$7*E375,Calculator!$B$8,C375+D375))</f>
        <v/>
      </c>
      <c r="G375" s="27">
        <f>F375</f>
        <v/>
      </c>
      <c r="H375" s="27">
        <f>IF(B375-(G375-C375-D375)&lt;0.000001,0,B375-(G375-C375-D375))</f>
        <v/>
      </c>
    </row>
    <row r="376">
      <c r="A376" s="24" t="n">
        <v>371</v>
      </c>
      <c r="B376" s="27">
        <f>H375</f>
        <v/>
      </c>
      <c r="C376" s="27">
        <f>IF(H375&gt;0,Calculator!$B$14*(B375*Calculator!$B$11+H375*(Rules!$B$6-Calculator!$B$11)),0)</f>
        <v/>
      </c>
      <c r="D376" s="27">
        <f>Rules!$B$5*C376</f>
        <v/>
      </c>
      <c r="E376" s="27">
        <f>B376+C376+D376</f>
        <v/>
      </c>
      <c r="F376" s="27">
        <f>MIN(E376,MAX(Calculator!$B$7*E376,Calculator!$B$8,C376+D376))</f>
        <v/>
      </c>
      <c r="G376" s="27">
        <f>F376</f>
        <v/>
      </c>
      <c r="H376" s="27">
        <f>IF(B376-(G376-C376-D376)&lt;0.000001,0,B376-(G376-C376-D376))</f>
        <v/>
      </c>
    </row>
    <row r="377">
      <c r="A377" s="24" t="n">
        <v>372</v>
      </c>
      <c r="B377" s="27">
        <f>H376</f>
        <v/>
      </c>
      <c r="C377" s="27">
        <f>IF(H376&gt;0,Calculator!$B$14*(B376*Calculator!$B$11+H376*(Rules!$B$6-Calculator!$B$11)),0)</f>
        <v/>
      </c>
      <c r="D377" s="27">
        <f>Rules!$B$5*C377</f>
        <v/>
      </c>
      <c r="E377" s="27">
        <f>B377+C377+D377</f>
        <v/>
      </c>
      <c r="F377" s="27">
        <f>MIN(E377,MAX(Calculator!$B$7*E377,Calculator!$B$8,C377+D377))</f>
        <v/>
      </c>
      <c r="G377" s="27">
        <f>F377</f>
        <v/>
      </c>
      <c r="H377" s="27">
        <f>IF(B377-(G377-C377-D377)&lt;0.000001,0,B377-(G377-C377-D377))</f>
        <v/>
      </c>
    </row>
    <row r="378">
      <c r="A378" s="24" t="n">
        <v>373</v>
      </c>
      <c r="B378" s="27">
        <f>H377</f>
        <v/>
      </c>
      <c r="C378" s="27">
        <f>IF(H377&gt;0,Calculator!$B$14*(B377*Calculator!$B$11+H377*(Rules!$B$6-Calculator!$B$11)),0)</f>
        <v/>
      </c>
      <c r="D378" s="27">
        <f>Rules!$B$5*C378</f>
        <v/>
      </c>
      <c r="E378" s="27">
        <f>B378+C378+D378</f>
        <v/>
      </c>
      <c r="F378" s="27">
        <f>MIN(E378,MAX(Calculator!$B$7*E378,Calculator!$B$8,C378+D378))</f>
        <v/>
      </c>
      <c r="G378" s="27">
        <f>F378</f>
        <v/>
      </c>
      <c r="H378" s="27">
        <f>IF(B378-(G378-C378-D378)&lt;0.000001,0,B378-(G378-C378-D378))</f>
        <v/>
      </c>
    </row>
    <row r="379">
      <c r="A379" s="24" t="n">
        <v>374</v>
      </c>
      <c r="B379" s="27">
        <f>H378</f>
        <v/>
      </c>
      <c r="C379" s="27">
        <f>IF(H378&gt;0,Calculator!$B$14*(B378*Calculator!$B$11+H378*(Rules!$B$6-Calculator!$B$11)),0)</f>
        <v/>
      </c>
      <c r="D379" s="27">
        <f>Rules!$B$5*C379</f>
        <v/>
      </c>
      <c r="E379" s="27">
        <f>B379+C379+D379</f>
        <v/>
      </c>
      <c r="F379" s="27">
        <f>MIN(E379,MAX(Calculator!$B$7*E379,Calculator!$B$8,C379+D379))</f>
        <v/>
      </c>
      <c r="G379" s="27">
        <f>F379</f>
        <v/>
      </c>
      <c r="H379" s="27">
        <f>IF(B379-(G379-C379-D379)&lt;0.000001,0,B379-(G379-C379-D379))</f>
        <v/>
      </c>
    </row>
    <row r="380">
      <c r="A380" s="24" t="n">
        <v>375</v>
      </c>
      <c r="B380" s="27">
        <f>H379</f>
        <v/>
      </c>
      <c r="C380" s="27">
        <f>IF(H379&gt;0,Calculator!$B$14*(B379*Calculator!$B$11+H379*(Rules!$B$6-Calculator!$B$11)),0)</f>
        <v/>
      </c>
      <c r="D380" s="27">
        <f>Rules!$B$5*C380</f>
        <v/>
      </c>
      <c r="E380" s="27">
        <f>B380+C380+D380</f>
        <v/>
      </c>
      <c r="F380" s="27">
        <f>MIN(E380,MAX(Calculator!$B$7*E380,Calculator!$B$8,C380+D380))</f>
        <v/>
      </c>
      <c r="G380" s="27">
        <f>F380</f>
        <v/>
      </c>
      <c r="H380" s="27">
        <f>IF(B380-(G380-C380-D380)&lt;0.000001,0,B380-(G380-C380-D380))</f>
        <v/>
      </c>
    </row>
    <row r="381">
      <c r="A381" s="24" t="n">
        <v>376</v>
      </c>
      <c r="B381" s="27">
        <f>H380</f>
        <v/>
      </c>
      <c r="C381" s="27">
        <f>IF(H380&gt;0,Calculator!$B$14*(B380*Calculator!$B$11+H380*(Rules!$B$6-Calculator!$B$11)),0)</f>
        <v/>
      </c>
      <c r="D381" s="27">
        <f>Rules!$B$5*C381</f>
        <v/>
      </c>
      <c r="E381" s="27">
        <f>B381+C381+D381</f>
        <v/>
      </c>
      <c r="F381" s="27">
        <f>MIN(E381,MAX(Calculator!$B$7*E381,Calculator!$B$8,C381+D381))</f>
        <v/>
      </c>
      <c r="G381" s="27">
        <f>F381</f>
        <v/>
      </c>
      <c r="H381" s="27">
        <f>IF(B381-(G381-C381-D381)&lt;0.000001,0,B381-(G381-C381-D381))</f>
        <v/>
      </c>
    </row>
    <row r="382">
      <c r="A382" s="24" t="n">
        <v>377</v>
      </c>
      <c r="B382" s="27">
        <f>H381</f>
        <v/>
      </c>
      <c r="C382" s="27">
        <f>IF(H381&gt;0,Calculator!$B$14*(B381*Calculator!$B$11+H381*(Rules!$B$6-Calculator!$B$11)),0)</f>
        <v/>
      </c>
      <c r="D382" s="27">
        <f>Rules!$B$5*C382</f>
        <v/>
      </c>
      <c r="E382" s="27">
        <f>B382+C382+D382</f>
        <v/>
      </c>
      <c r="F382" s="27">
        <f>MIN(E382,MAX(Calculator!$B$7*E382,Calculator!$B$8,C382+D382))</f>
        <v/>
      </c>
      <c r="G382" s="27">
        <f>F382</f>
        <v/>
      </c>
      <c r="H382" s="27">
        <f>IF(B382-(G382-C382-D382)&lt;0.000001,0,B382-(G382-C382-D382))</f>
        <v/>
      </c>
    </row>
    <row r="383">
      <c r="A383" s="24" t="n">
        <v>378</v>
      </c>
      <c r="B383" s="27">
        <f>H382</f>
        <v/>
      </c>
      <c r="C383" s="27">
        <f>IF(H382&gt;0,Calculator!$B$14*(B382*Calculator!$B$11+H382*(Rules!$B$6-Calculator!$B$11)),0)</f>
        <v/>
      </c>
      <c r="D383" s="27">
        <f>Rules!$B$5*C383</f>
        <v/>
      </c>
      <c r="E383" s="27">
        <f>B383+C383+D383</f>
        <v/>
      </c>
      <c r="F383" s="27">
        <f>MIN(E383,MAX(Calculator!$B$7*E383,Calculator!$B$8,C383+D383))</f>
        <v/>
      </c>
      <c r="G383" s="27">
        <f>F383</f>
        <v/>
      </c>
      <c r="H383" s="27">
        <f>IF(B383-(G383-C383-D383)&lt;0.000001,0,B383-(G383-C383-D383))</f>
        <v/>
      </c>
    </row>
    <row r="384">
      <c r="A384" s="24" t="n">
        <v>379</v>
      </c>
      <c r="B384" s="27">
        <f>H383</f>
        <v/>
      </c>
      <c r="C384" s="27">
        <f>IF(H383&gt;0,Calculator!$B$14*(B383*Calculator!$B$11+H383*(Rules!$B$6-Calculator!$B$11)),0)</f>
        <v/>
      </c>
      <c r="D384" s="27">
        <f>Rules!$B$5*C384</f>
        <v/>
      </c>
      <c r="E384" s="27">
        <f>B384+C384+D384</f>
        <v/>
      </c>
      <c r="F384" s="27">
        <f>MIN(E384,MAX(Calculator!$B$7*E384,Calculator!$B$8,C384+D384))</f>
        <v/>
      </c>
      <c r="G384" s="27">
        <f>F384</f>
        <v/>
      </c>
      <c r="H384" s="27">
        <f>IF(B384-(G384-C384-D384)&lt;0.000001,0,B384-(G384-C384-D384))</f>
        <v/>
      </c>
    </row>
    <row r="385">
      <c r="A385" s="24" t="n">
        <v>380</v>
      </c>
      <c r="B385" s="27">
        <f>H384</f>
        <v/>
      </c>
      <c r="C385" s="27">
        <f>IF(H384&gt;0,Calculator!$B$14*(B384*Calculator!$B$11+H384*(Rules!$B$6-Calculator!$B$11)),0)</f>
        <v/>
      </c>
      <c r="D385" s="27">
        <f>Rules!$B$5*C385</f>
        <v/>
      </c>
      <c r="E385" s="27">
        <f>B385+C385+D385</f>
        <v/>
      </c>
      <c r="F385" s="27">
        <f>MIN(E385,MAX(Calculator!$B$7*E385,Calculator!$B$8,C385+D385))</f>
        <v/>
      </c>
      <c r="G385" s="27">
        <f>F385</f>
        <v/>
      </c>
      <c r="H385" s="27">
        <f>IF(B385-(G385-C385-D385)&lt;0.000001,0,B385-(G385-C385-D385))</f>
        <v/>
      </c>
    </row>
    <row r="386">
      <c r="A386" s="24" t="n">
        <v>381</v>
      </c>
      <c r="B386" s="27">
        <f>H385</f>
        <v/>
      </c>
      <c r="C386" s="27">
        <f>IF(H385&gt;0,Calculator!$B$14*(B385*Calculator!$B$11+H385*(Rules!$B$6-Calculator!$B$11)),0)</f>
        <v/>
      </c>
      <c r="D386" s="27">
        <f>Rules!$B$5*C386</f>
        <v/>
      </c>
      <c r="E386" s="27">
        <f>B386+C386+D386</f>
        <v/>
      </c>
      <c r="F386" s="27">
        <f>MIN(E386,MAX(Calculator!$B$7*E386,Calculator!$B$8,C386+D386))</f>
        <v/>
      </c>
      <c r="G386" s="27">
        <f>F386</f>
        <v/>
      </c>
      <c r="H386" s="27">
        <f>IF(B386-(G386-C386-D386)&lt;0.000001,0,B386-(G386-C386-D386))</f>
        <v/>
      </c>
    </row>
    <row r="387">
      <c r="A387" s="24" t="n">
        <v>382</v>
      </c>
      <c r="B387" s="27">
        <f>H386</f>
        <v/>
      </c>
      <c r="C387" s="27">
        <f>IF(H386&gt;0,Calculator!$B$14*(B386*Calculator!$B$11+H386*(Rules!$B$6-Calculator!$B$11)),0)</f>
        <v/>
      </c>
      <c r="D387" s="27">
        <f>Rules!$B$5*C387</f>
        <v/>
      </c>
      <c r="E387" s="27">
        <f>B387+C387+D387</f>
        <v/>
      </c>
      <c r="F387" s="27">
        <f>MIN(E387,MAX(Calculator!$B$7*E387,Calculator!$B$8,C387+D387))</f>
        <v/>
      </c>
      <c r="G387" s="27">
        <f>F387</f>
        <v/>
      </c>
      <c r="H387" s="27">
        <f>IF(B387-(G387-C387-D387)&lt;0.000001,0,B387-(G387-C387-D387))</f>
        <v/>
      </c>
    </row>
    <row r="388">
      <c r="A388" s="24" t="n">
        <v>383</v>
      </c>
      <c r="B388" s="27">
        <f>H387</f>
        <v/>
      </c>
      <c r="C388" s="27">
        <f>IF(H387&gt;0,Calculator!$B$14*(B387*Calculator!$B$11+H387*(Rules!$B$6-Calculator!$B$11)),0)</f>
        <v/>
      </c>
      <c r="D388" s="27">
        <f>Rules!$B$5*C388</f>
        <v/>
      </c>
      <c r="E388" s="27">
        <f>B388+C388+D388</f>
        <v/>
      </c>
      <c r="F388" s="27">
        <f>MIN(E388,MAX(Calculator!$B$7*E388,Calculator!$B$8,C388+D388))</f>
        <v/>
      </c>
      <c r="G388" s="27">
        <f>F388</f>
        <v/>
      </c>
      <c r="H388" s="27">
        <f>IF(B388-(G388-C388-D388)&lt;0.000001,0,B388-(G388-C388-D388))</f>
        <v/>
      </c>
    </row>
    <row r="389">
      <c r="A389" s="24" t="n">
        <v>384</v>
      </c>
      <c r="B389" s="27">
        <f>H388</f>
        <v/>
      </c>
      <c r="C389" s="27">
        <f>IF(H388&gt;0,Calculator!$B$14*(B388*Calculator!$B$11+H388*(Rules!$B$6-Calculator!$B$11)),0)</f>
        <v/>
      </c>
      <c r="D389" s="27">
        <f>Rules!$B$5*C389</f>
        <v/>
      </c>
      <c r="E389" s="27">
        <f>B389+C389+D389</f>
        <v/>
      </c>
      <c r="F389" s="27">
        <f>MIN(E389,MAX(Calculator!$B$7*E389,Calculator!$B$8,C389+D389))</f>
        <v/>
      </c>
      <c r="G389" s="27">
        <f>F389</f>
        <v/>
      </c>
      <c r="H389" s="27">
        <f>IF(B389-(G389-C389-D389)&lt;0.000001,0,B389-(G389-C389-D389))</f>
        <v/>
      </c>
    </row>
    <row r="390">
      <c r="A390" s="24" t="n">
        <v>385</v>
      </c>
      <c r="B390" s="27">
        <f>H389</f>
        <v/>
      </c>
      <c r="C390" s="27">
        <f>IF(H389&gt;0,Calculator!$B$14*(B389*Calculator!$B$11+H389*(Rules!$B$6-Calculator!$B$11)),0)</f>
        <v/>
      </c>
      <c r="D390" s="27">
        <f>Rules!$B$5*C390</f>
        <v/>
      </c>
      <c r="E390" s="27">
        <f>B390+C390+D390</f>
        <v/>
      </c>
      <c r="F390" s="27">
        <f>MIN(E390,MAX(Calculator!$B$7*E390,Calculator!$B$8,C390+D390))</f>
        <v/>
      </c>
      <c r="G390" s="27">
        <f>F390</f>
        <v/>
      </c>
      <c r="H390" s="27">
        <f>IF(B390-(G390-C390-D390)&lt;0.000001,0,B390-(G390-C390-D390))</f>
        <v/>
      </c>
    </row>
    <row r="391">
      <c r="A391" s="24" t="n">
        <v>386</v>
      </c>
      <c r="B391" s="27">
        <f>H390</f>
        <v/>
      </c>
      <c r="C391" s="27">
        <f>IF(H390&gt;0,Calculator!$B$14*(B390*Calculator!$B$11+H390*(Rules!$B$6-Calculator!$B$11)),0)</f>
        <v/>
      </c>
      <c r="D391" s="27">
        <f>Rules!$B$5*C391</f>
        <v/>
      </c>
      <c r="E391" s="27">
        <f>B391+C391+D391</f>
        <v/>
      </c>
      <c r="F391" s="27">
        <f>MIN(E391,MAX(Calculator!$B$7*E391,Calculator!$B$8,C391+D391))</f>
        <v/>
      </c>
      <c r="G391" s="27">
        <f>F391</f>
        <v/>
      </c>
      <c r="H391" s="27">
        <f>IF(B391-(G391-C391-D391)&lt;0.000001,0,B391-(G391-C391-D391))</f>
        <v/>
      </c>
    </row>
    <row r="392">
      <c r="A392" s="24" t="n">
        <v>387</v>
      </c>
      <c r="B392" s="27">
        <f>H391</f>
        <v/>
      </c>
      <c r="C392" s="27">
        <f>IF(H391&gt;0,Calculator!$B$14*(B391*Calculator!$B$11+H391*(Rules!$B$6-Calculator!$B$11)),0)</f>
        <v/>
      </c>
      <c r="D392" s="27">
        <f>Rules!$B$5*C392</f>
        <v/>
      </c>
      <c r="E392" s="27">
        <f>B392+C392+D392</f>
        <v/>
      </c>
      <c r="F392" s="27">
        <f>MIN(E392,MAX(Calculator!$B$7*E392,Calculator!$B$8,C392+D392))</f>
        <v/>
      </c>
      <c r="G392" s="27">
        <f>F392</f>
        <v/>
      </c>
      <c r="H392" s="27">
        <f>IF(B392-(G392-C392-D392)&lt;0.000001,0,B392-(G392-C392-D392))</f>
        <v/>
      </c>
    </row>
    <row r="393">
      <c r="A393" s="24" t="n">
        <v>388</v>
      </c>
      <c r="B393" s="27">
        <f>H392</f>
        <v/>
      </c>
      <c r="C393" s="27">
        <f>IF(H392&gt;0,Calculator!$B$14*(B392*Calculator!$B$11+H392*(Rules!$B$6-Calculator!$B$11)),0)</f>
        <v/>
      </c>
      <c r="D393" s="27">
        <f>Rules!$B$5*C393</f>
        <v/>
      </c>
      <c r="E393" s="27">
        <f>B393+C393+D393</f>
        <v/>
      </c>
      <c r="F393" s="27">
        <f>MIN(E393,MAX(Calculator!$B$7*E393,Calculator!$B$8,C393+D393))</f>
        <v/>
      </c>
      <c r="G393" s="27">
        <f>F393</f>
        <v/>
      </c>
      <c r="H393" s="27">
        <f>IF(B393-(G393-C393-D393)&lt;0.000001,0,B393-(G393-C393-D393))</f>
        <v/>
      </c>
    </row>
    <row r="394">
      <c r="A394" s="24" t="n">
        <v>389</v>
      </c>
      <c r="B394" s="27">
        <f>H393</f>
        <v/>
      </c>
      <c r="C394" s="27">
        <f>IF(H393&gt;0,Calculator!$B$14*(B393*Calculator!$B$11+H393*(Rules!$B$6-Calculator!$B$11)),0)</f>
        <v/>
      </c>
      <c r="D394" s="27">
        <f>Rules!$B$5*C394</f>
        <v/>
      </c>
      <c r="E394" s="27">
        <f>B394+C394+D394</f>
        <v/>
      </c>
      <c r="F394" s="27">
        <f>MIN(E394,MAX(Calculator!$B$7*E394,Calculator!$B$8,C394+D394))</f>
        <v/>
      </c>
      <c r="G394" s="27">
        <f>F394</f>
        <v/>
      </c>
      <c r="H394" s="27">
        <f>IF(B394-(G394-C394-D394)&lt;0.000001,0,B394-(G394-C394-D394))</f>
        <v/>
      </c>
    </row>
    <row r="395">
      <c r="A395" s="24" t="n">
        <v>390</v>
      </c>
      <c r="B395" s="27">
        <f>H394</f>
        <v/>
      </c>
      <c r="C395" s="27">
        <f>IF(H394&gt;0,Calculator!$B$14*(B394*Calculator!$B$11+H394*(Rules!$B$6-Calculator!$B$11)),0)</f>
        <v/>
      </c>
      <c r="D395" s="27">
        <f>Rules!$B$5*C395</f>
        <v/>
      </c>
      <c r="E395" s="27">
        <f>B395+C395+D395</f>
        <v/>
      </c>
      <c r="F395" s="27">
        <f>MIN(E395,MAX(Calculator!$B$7*E395,Calculator!$B$8,C395+D395))</f>
        <v/>
      </c>
      <c r="G395" s="27">
        <f>F395</f>
        <v/>
      </c>
      <c r="H395" s="27">
        <f>IF(B395-(G395-C395-D395)&lt;0.000001,0,B395-(G395-C395-D395))</f>
        <v/>
      </c>
    </row>
    <row r="396">
      <c r="A396" s="24" t="n">
        <v>391</v>
      </c>
      <c r="B396" s="27">
        <f>H395</f>
        <v/>
      </c>
      <c r="C396" s="27">
        <f>IF(H395&gt;0,Calculator!$B$14*(B395*Calculator!$B$11+H395*(Rules!$B$6-Calculator!$B$11)),0)</f>
        <v/>
      </c>
      <c r="D396" s="27">
        <f>Rules!$B$5*C396</f>
        <v/>
      </c>
      <c r="E396" s="27">
        <f>B396+C396+D396</f>
        <v/>
      </c>
      <c r="F396" s="27">
        <f>MIN(E396,MAX(Calculator!$B$7*E396,Calculator!$B$8,C396+D396))</f>
        <v/>
      </c>
      <c r="G396" s="27">
        <f>F396</f>
        <v/>
      </c>
      <c r="H396" s="27">
        <f>IF(B396-(G396-C396-D396)&lt;0.000001,0,B396-(G396-C396-D396))</f>
        <v/>
      </c>
    </row>
    <row r="397">
      <c r="A397" s="24" t="n">
        <v>392</v>
      </c>
      <c r="B397" s="27">
        <f>H396</f>
        <v/>
      </c>
      <c r="C397" s="27">
        <f>IF(H396&gt;0,Calculator!$B$14*(B396*Calculator!$B$11+H396*(Rules!$B$6-Calculator!$B$11)),0)</f>
        <v/>
      </c>
      <c r="D397" s="27">
        <f>Rules!$B$5*C397</f>
        <v/>
      </c>
      <c r="E397" s="27">
        <f>B397+C397+D397</f>
        <v/>
      </c>
      <c r="F397" s="27">
        <f>MIN(E397,MAX(Calculator!$B$7*E397,Calculator!$B$8,C397+D397))</f>
        <v/>
      </c>
      <c r="G397" s="27">
        <f>F397</f>
        <v/>
      </c>
      <c r="H397" s="27">
        <f>IF(B397-(G397-C397-D397)&lt;0.000001,0,B397-(G397-C397-D397))</f>
        <v/>
      </c>
    </row>
    <row r="398">
      <c r="A398" s="24" t="n">
        <v>393</v>
      </c>
      <c r="B398" s="27">
        <f>H397</f>
        <v/>
      </c>
      <c r="C398" s="27">
        <f>IF(H397&gt;0,Calculator!$B$14*(B397*Calculator!$B$11+H397*(Rules!$B$6-Calculator!$B$11)),0)</f>
        <v/>
      </c>
      <c r="D398" s="27">
        <f>Rules!$B$5*C398</f>
        <v/>
      </c>
      <c r="E398" s="27">
        <f>B398+C398+D398</f>
        <v/>
      </c>
      <c r="F398" s="27">
        <f>MIN(E398,MAX(Calculator!$B$7*E398,Calculator!$B$8,C398+D398))</f>
        <v/>
      </c>
      <c r="G398" s="27">
        <f>F398</f>
        <v/>
      </c>
      <c r="H398" s="27">
        <f>IF(B398-(G398-C398-D398)&lt;0.000001,0,B398-(G398-C398-D398))</f>
        <v/>
      </c>
    </row>
    <row r="399">
      <c r="A399" s="24" t="n">
        <v>394</v>
      </c>
      <c r="B399" s="27">
        <f>H398</f>
        <v/>
      </c>
      <c r="C399" s="27">
        <f>IF(H398&gt;0,Calculator!$B$14*(B398*Calculator!$B$11+H398*(Rules!$B$6-Calculator!$B$11)),0)</f>
        <v/>
      </c>
      <c r="D399" s="27">
        <f>Rules!$B$5*C399</f>
        <v/>
      </c>
      <c r="E399" s="27">
        <f>B399+C399+D399</f>
        <v/>
      </c>
      <c r="F399" s="27">
        <f>MIN(E399,MAX(Calculator!$B$7*E399,Calculator!$B$8,C399+D399))</f>
        <v/>
      </c>
      <c r="G399" s="27">
        <f>F399</f>
        <v/>
      </c>
      <c r="H399" s="27">
        <f>IF(B399-(G399-C399-D399)&lt;0.000001,0,B399-(G399-C399-D399))</f>
        <v/>
      </c>
    </row>
    <row r="400">
      <c r="A400" s="24" t="n">
        <v>395</v>
      </c>
      <c r="B400" s="27">
        <f>H399</f>
        <v/>
      </c>
      <c r="C400" s="27">
        <f>IF(H399&gt;0,Calculator!$B$14*(B399*Calculator!$B$11+H399*(Rules!$B$6-Calculator!$B$11)),0)</f>
        <v/>
      </c>
      <c r="D400" s="27">
        <f>Rules!$B$5*C400</f>
        <v/>
      </c>
      <c r="E400" s="27">
        <f>B400+C400+D400</f>
        <v/>
      </c>
      <c r="F400" s="27">
        <f>MIN(E400,MAX(Calculator!$B$7*E400,Calculator!$B$8,C400+D400))</f>
        <v/>
      </c>
      <c r="G400" s="27">
        <f>F400</f>
        <v/>
      </c>
      <c r="H400" s="27">
        <f>IF(B400-(G400-C400-D400)&lt;0.000001,0,B400-(G400-C400-D400))</f>
        <v/>
      </c>
    </row>
    <row r="401">
      <c r="A401" s="24" t="n">
        <v>396</v>
      </c>
      <c r="B401" s="27">
        <f>H400</f>
        <v/>
      </c>
      <c r="C401" s="27">
        <f>IF(H400&gt;0,Calculator!$B$14*(B400*Calculator!$B$11+H400*(Rules!$B$6-Calculator!$B$11)),0)</f>
        <v/>
      </c>
      <c r="D401" s="27">
        <f>Rules!$B$5*C401</f>
        <v/>
      </c>
      <c r="E401" s="27">
        <f>B401+C401+D401</f>
        <v/>
      </c>
      <c r="F401" s="27">
        <f>MIN(E401,MAX(Calculator!$B$7*E401,Calculator!$B$8,C401+D401))</f>
        <v/>
      </c>
      <c r="G401" s="27">
        <f>F401</f>
        <v/>
      </c>
      <c r="H401" s="27">
        <f>IF(B401-(G401-C401-D401)&lt;0.000001,0,B401-(G401-C401-D401))</f>
        <v/>
      </c>
    </row>
    <row r="402">
      <c r="A402" s="24" t="n">
        <v>397</v>
      </c>
      <c r="B402" s="27">
        <f>H401</f>
        <v/>
      </c>
      <c r="C402" s="27">
        <f>IF(H401&gt;0,Calculator!$B$14*(B401*Calculator!$B$11+H401*(Rules!$B$6-Calculator!$B$11)),0)</f>
        <v/>
      </c>
      <c r="D402" s="27">
        <f>Rules!$B$5*C402</f>
        <v/>
      </c>
      <c r="E402" s="27">
        <f>B402+C402+D402</f>
        <v/>
      </c>
      <c r="F402" s="27">
        <f>MIN(E402,MAX(Calculator!$B$7*E402,Calculator!$B$8,C402+D402))</f>
        <v/>
      </c>
      <c r="G402" s="27">
        <f>F402</f>
        <v/>
      </c>
      <c r="H402" s="27">
        <f>IF(B402-(G402-C402-D402)&lt;0.000001,0,B402-(G402-C402-D402))</f>
        <v/>
      </c>
    </row>
    <row r="403">
      <c r="A403" s="24" t="n">
        <v>398</v>
      </c>
      <c r="B403" s="27">
        <f>H402</f>
        <v/>
      </c>
      <c r="C403" s="27">
        <f>IF(H402&gt;0,Calculator!$B$14*(B402*Calculator!$B$11+H402*(Rules!$B$6-Calculator!$B$11)),0)</f>
        <v/>
      </c>
      <c r="D403" s="27">
        <f>Rules!$B$5*C403</f>
        <v/>
      </c>
      <c r="E403" s="27">
        <f>B403+C403+D403</f>
        <v/>
      </c>
      <c r="F403" s="27">
        <f>MIN(E403,MAX(Calculator!$B$7*E403,Calculator!$B$8,C403+D403))</f>
        <v/>
      </c>
      <c r="G403" s="27">
        <f>F403</f>
        <v/>
      </c>
      <c r="H403" s="27">
        <f>IF(B403-(G403-C403-D403)&lt;0.000001,0,B403-(G403-C403-D403))</f>
        <v/>
      </c>
    </row>
    <row r="404">
      <c r="A404" s="24" t="n">
        <v>399</v>
      </c>
      <c r="B404" s="27">
        <f>H403</f>
        <v/>
      </c>
      <c r="C404" s="27">
        <f>IF(H403&gt;0,Calculator!$B$14*(B403*Calculator!$B$11+H403*(Rules!$B$6-Calculator!$B$11)),0)</f>
        <v/>
      </c>
      <c r="D404" s="27">
        <f>Rules!$B$5*C404</f>
        <v/>
      </c>
      <c r="E404" s="27">
        <f>B404+C404+D404</f>
        <v/>
      </c>
      <c r="F404" s="27">
        <f>MIN(E404,MAX(Calculator!$B$7*E404,Calculator!$B$8,C404+D404))</f>
        <v/>
      </c>
      <c r="G404" s="27">
        <f>F404</f>
        <v/>
      </c>
      <c r="H404" s="27">
        <f>IF(B404-(G404-C404-D404)&lt;0.000001,0,B404-(G404-C404-D404))</f>
        <v/>
      </c>
    </row>
    <row r="405">
      <c r="A405" s="24" t="n">
        <v>400</v>
      </c>
      <c r="B405" s="27">
        <f>H404</f>
        <v/>
      </c>
      <c r="C405" s="27">
        <f>IF(H404&gt;0,Calculator!$B$14*(B404*Calculator!$B$11+H404*(Rules!$B$6-Calculator!$B$11)),0)</f>
        <v/>
      </c>
      <c r="D405" s="27">
        <f>Rules!$B$5*C405</f>
        <v/>
      </c>
      <c r="E405" s="27">
        <f>B405+C405+D405</f>
        <v/>
      </c>
      <c r="F405" s="27">
        <f>MIN(E405,MAX(Calculator!$B$7*E405,Calculator!$B$8,C405+D405))</f>
        <v/>
      </c>
      <c r="G405" s="27">
        <f>F405</f>
        <v/>
      </c>
      <c r="H405" s="27">
        <f>IF(B405-(G405-C405-D405)&lt;0.000001,0,B405-(G405-C405-D405))</f>
        <v/>
      </c>
    </row>
    <row r="406">
      <c r="A406" s="24" t="n">
        <v>401</v>
      </c>
      <c r="B406" s="27">
        <f>H405</f>
        <v/>
      </c>
      <c r="C406" s="27">
        <f>IF(H405&gt;0,Calculator!$B$14*(B405*Calculator!$B$11+H405*(Rules!$B$6-Calculator!$B$11)),0)</f>
        <v/>
      </c>
      <c r="D406" s="27">
        <f>Rules!$B$5*C406</f>
        <v/>
      </c>
      <c r="E406" s="27">
        <f>B406+C406+D406</f>
        <v/>
      </c>
      <c r="F406" s="27">
        <f>MIN(E406,MAX(Calculator!$B$7*E406,Calculator!$B$8,C406+D406))</f>
        <v/>
      </c>
      <c r="G406" s="27">
        <f>F406</f>
        <v/>
      </c>
      <c r="H406" s="27">
        <f>IF(B406-(G406-C406-D406)&lt;0.000001,0,B406-(G406-C406-D406))</f>
        <v/>
      </c>
    </row>
    <row r="407">
      <c r="A407" s="24" t="n">
        <v>402</v>
      </c>
      <c r="B407" s="27">
        <f>H406</f>
        <v/>
      </c>
      <c r="C407" s="27">
        <f>IF(H406&gt;0,Calculator!$B$14*(B406*Calculator!$B$11+H406*(Rules!$B$6-Calculator!$B$11)),0)</f>
        <v/>
      </c>
      <c r="D407" s="27">
        <f>Rules!$B$5*C407</f>
        <v/>
      </c>
      <c r="E407" s="27">
        <f>B407+C407+D407</f>
        <v/>
      </c>
      <c r="F407" s="27">
        <f>MIN(E407,MAX(Calculator!$B$7*E407,Calculator!$B$8,C407+D407))</f>
        <v/>
      </c>
      <c r="G407" s="27">
        <f>F407</f>
        <v/>
      </c>
      <c r="H407" s="27">
        <f>IF(B407-(G407-C407-D407)&lt;0.000001,0,B407-(G407-C407-D407))</f>
        <v/>
      </c>
    </row>
    <row r="408">
      <c r="A408" s="24" t="n">
        <v>403</v>
      </c>
      <c r="B408" s="27">
        <f>H407</f>
        <v/>
      </c>
      <c r="C408" s="27">
        <f>IF(H407&gt;0,Calculator!$B$14*(B407*Calculator!$B$11+H407*(Rules!$B$6-Calculator!$B$11)),0)</f>
        <v/>
      </c>
      <c r="D408" s="27">
        <f>Rules!$B$5*C408</f>
        <v/>
      </c>
      <c r="E408" s="27">
        <f>B408+C408+D408</f>
        <v/>
      </c>
      <c r="F408" s="27">
        <f>MIN(E408,MAX(Calculator!$B$7*E408,Calculator!$B$8,C408+D408))</f>
        <v/>
      </c>
      <c r="G408" s="27">
        <f>F408</f>
        <v/>
      </c>
      <c r="H408" s="27">
        <f>IF(B408-(G408-C408-D408)&lt;0.000001,0,B408-(G408-C408-D408))</f>
        <v/>
      </c>
    </row>
    <row r="409">
      <c r="A409" s="24" t="n">
        <v>404</v>
      </c>
      <c r="B409" s="27">
        <f>H408</f>
        <v/>
      </c>
      <c r="C409" s="27">
        <f>IF(H408&gt;0,Calculator!$B$14*(B408*Calculator!$B$11+H408*(Rules!$B$6-Calculator!$B$11)),0)</f>
        <v/>
      </c>
      <c r="D409" s="27">
        <f>Rules!$B$5*C409</f>
        <v/>
      </c>
      <c r="E409" s="27">
        <f>B409+C409+D409</f>
        <v/>
      </c>
      <c r="F409" s="27">
        <f>MIN(E409,MAX(Calculator!$B$7*E409,Calculator!$B$8,C409+D409))</f>
        <v/>
      </c>
      <c r="G409" s="27">
        <f>F409</f>
        <v/>
      </c>
      <c r="H409" s="27">
        <f>IF(B409-(G409-C409-D409)&lt;0.000001,0,B409-(G409-C409-D409))</f>
        <v/>
      </c>
    </row>
    <row r="410">
      <c r="A410" s="24" t="n">
        <v>405</v>
      </c>
      <c r="B410" s="27">
        <f>H409</f>
        <v/>
      </c>
      <c r="C410" s="27">
        <f>IF(H409&gt;0,Calculator!$B$14*(B409*Calculator!$B$11+H409*(Rules!$B$6-Calculator!$B$11)),0)</f>
        <v/>
      </c>
      <c r="D410" s="27">
        <f>Rules!$B$5*C410</f>
        <v/>
      </c>
      <c r="E410" s="27">
        <f>B410+C410+D410</f>
        <v/>
      </c>
      <c r="F410" s="27">
        <f>MIN(E410,MAX(Calculator!$B$7*E410,Calculator!$B$8,C410+D410))</f>
        <v/>
      </c>
      <c r="G410" s="27">
        <f>F410</f>
        <v/>
      </c>
      <c r="H410" s="27">
        <f>IF(B410-(G410-C410-D410)&lt;0.000001,0,B410-(G410-C410-D410))</f>
        <v/>
      </c>
    </row>
    <row r="411">
      <c r="A411" s="24" t="n">
        <v>406</v>
      </c>
      <c r="B411" s="27">
        <f>H410</f>
        <v/>
      </c>
      <c r="C411" s="27">
        <f>IF(H410&gt;0,Calculator!$B$14*(B410*Calculator!$B$11+H410*(Rules!$B$6-Calculator!$B$11)),0)</f>
        <v/>
      </c>
      <c r="D411" s="27">
        <f>Rules!$B$5*C411</f>
        <v/>
      </c>
      <c r="E411" s="27">
        <f>B411+C411+D411</f>
        <v/>
      </c>
      <c r="F411" s="27">
        <f>MIN(E411,MAX(Calculator!$B$7*E411,Calculator!$B$8,C411+D411))</f>
        <v/>
      </c>
      <c r="G411" s="27">
        <f>F411</f>
        <v/>
      </c>
      <c r="H411" s="27">
        <f>IF(B411-(G411-C411-D411)&lt;0.000001,0,B411-(G411-C411-D411))</f>
        <v/>
      </c>
    </row>
    <row r="412">
      <c r="A412" s="24" t="n">
        <v>407</v>
      </c>
      <c r="B412" s="27">
        <f>H411</f>
        <v/>
      </c>
      <c r="C412" s="27">
        <f>IF(H411&gt;0,Calculator!$B$14*(B411*Calculator!$B$11+H411*(Rules!$B$6-Calculator!$B$11)),0)</f>
        <v/>
      </c>
      <c r="D412" s="27">
        <f>Rules!$B$5*C412</f>
        <v/>
      </c>
      <c r="E412" s="27">
        <f>B412+C412+D412</f>
        <v/>
      </c>
      <c r="F412" s="27">
        <f>MIN(E412,MAX(Calculator!$B$7*E412,Calculator!$B$8,C412+D412))</f>
        <v/>
      </c>
      <c r="G412" s="27">
        <f>F412</f>
        <v/>
      </c>
      <c r="H412" s="27">
        <f>IF(B412-(G412-C412-D412)&lt;0.000001,0,B412-(G412-C412-D412))</f>
        <v/>
      </c>
    </row>
    <row r="413">
      <c r="A413" s="24" t="n">
        <v>408</v>
      </c>
      <c r="B413" s="27">
        <f>H412</f>
        <v/>
      </c>
      <c r="C413" s="27">
        <f>IF(H412&gt;0,Calculator!$B$14*(B412*Calculator!$B$11+H412*(Rules!$B$6-Calculator!$B$11)),0)</f>
        <v/>
      </c>
      <c r="D413" s="27">
        <f>Rules!$B$5*C413</f>
        <v/>
      </c>
      <c r="E413" s="27">
        <f>B413+C413+D413</f>
        <v/>
      </c>
      <c r="F413" s="27">
        <f>MIN(E413,MAX(Calculator!$B$7*E413,Calculator!$B$8,C413+D413))</f>
        <v/>
      </c>
      <c r="G413" s="27">
        <f>F413</f>
        <v/>
      </c>
      <c r="H413" s="27">
        <f>IF(B413-(G413-C413-D413)&lt;0.000001,0,B413-(G413-C413-D413))</f>
        <v/>
      </c>
    </row>
    <row r="414">
      <c r="A414" s="24" t="n">
        <v>409</v>
      </c>
      <c r="B414" s="27">
        <f>H413</f>
        <v/>
      </c>
      <c r="C414" s="27">
        <f>IF(H413&gt;0,Calculator!$B$14*(B413*Calculator!$B$11+H413*(Rules!$B$6-Calculator!$B$11)),0)</f>
        <v/>
      </c>
      <c r="D414" s="27">
        <f>Rules!$B$5*C414</f>
        <v/>
      </c>
      <c r="E414" s="27">
        <f>B414+C414+D414</f>
        <v/>
      </c>
      <c r="F414" s="27">
        <f>MIN(E414,MAX(Calculator!$B$7*E414,Calculator!$B$8,C414+D414))</f>
        <v/>
      </c>
      <c r="G414" s="27">
        <f>F414</f>
        <v/>
      </c>
      <c r="H414" s="27">
        <f>IF(B414-(G414-C414-D414)&lt;0.000001,0,B414-(G414-C414-D414))</f>
        <v/>
      </c>
    </row>
    <row r="415">
      <c r="A415" s="24" t="n">
        <v>410</v>
      </c>
      <c r="B415" s="27">
        <f>H414</f>
        <v/>
      </c>
      <c r="C415" s="27">
        <f>IF(H414&gt;0,Calculator!$B$14*(B414*Calculator!$B$11+H414*(Rules!$B$6-Calculator!$B$11)),0)</f>
        <v/>
      </c>
      <c r="D415" s="27">
        <f>Rules!$B$5*C415</f>
        <v/>
      </c>
      <c r="E415" s="27">
        <f>B415+C415+D415</f>
        <v/>
      </c>
      <c r="F415" s="27">
        <f>MIN(E415,MAX(Calculator!$B$7*E415,Calculator!$B$8,C415+D415))</f>
        <v/>
      </c>
      <c r="G415" s="27">
        <f>F415</f>
        <v/>
      </c>
      <c r="H415" s="27">
        <f>IF(B415-(G415-C415-D415)&lt;0.000001,0,B415-(G415-C415-D415))</f>
        <v/>
      </c>
    </row>
    <row r="416">
      <c r="A416" s="24" t="n">
        <v>411</v>
      </c>
      <c r="B416" s="27">
        <f>H415</f>
        <v/>
      </c>
      <c r="C416" s="27">
        <f>IF(H415&gt;0,Calculator!$B$14*(B415*Calculator!$B$11+H415*(Rules!$B$6-Calculator!$B$11)),0)</f>
        <v/>
      </c>
      <c r="D416" s="27">
        <f>Rules!$B$5*C416</f>
        <v/>
      </c>
      <c r="E416" s="27">
        <f>B416+C416+D416</f>
        <v/>
      </c>
      <c r="F416" s="27">
        <f>MIN(E416,MAX(Calculator!$B$7*E416,Calculator!$B$8,C416+D416))</f>
        <v/>
      </c>
      <c r="G416" s="27">
        <f>F416</f>
        <v/>
      </c>
      <c r="H416" s="27">
        <f>IF(B416-(G416-C416-D416)&lt;0.000001,0,B416-(G416-C416-D416))</f>
        <v/>
      </c>
    </row>
    <row r="417">
      <c r="A417" s="24" t="n">
        <v>412</v>
      </c>
      <c r="B417" s="27">
        <f>H416</f>
        <v/>
      </c>
      <c r="C417" s="27">
        <f>IF(H416&gt;0,Calculator!$B$14*(B416*Calculator!$B$11+H416*(Rules!$B$6-Calculator!$B$11)),0)</f>
        <v/>
      </c>
      <c r="D417" s="27">
        <f>Rules!$B$5*C417</f>
        <v/>
      </c>
      <c r="E417" s="27">
        <f>B417+C417+D417</f>
        <v/>
      </c>
      <c r="F417" s="27">
        <f>MIN(E417,MAX(Calculator!$B$7*E417,Calculator!$B$8,C417+D417))</f>
        <v/>
      </c>
      <c r="G417" s="27">
        <f>F417</f>
        <v/>
      </c>
      <c r="H417" s="27">
        <f>IF(B417-(G417-C417-D417)&lt;0.000001,0,B417-(G417-C417-D417))</f>
        <v/>
      </c>
    </row>
    <row r="418">
      <c r="A418" s="24" t="n">
        <v>413</v>
      </c>
      <c r="B418" s="27">
        <f>H417</f>
        <v/>
      </c>
      <c r="C418" s="27">
        <f>IF(H417&gt;0,Calculator!$B$14*(B417*Calculator!$B$11+H417*(Rules!$B$6-Calculator!$B$11)),0)</f>
        <v/>
      </c>
      <c r="D418" s="27">
        <f>Rules!$B$5*C418</f>
        <v/>
      </c>
      <c r="E418" s="27">
        <f>B418+C418+D418</f>
        <v/>
      </c>
      <c r="F418" s="27">
        <f>MIN(E418,MAX(Calculator!$B$7*E418,Calculator!$B$8,C418+D418))</f>
        <v/>
      </c>
      <c r="G418" s="27">
        <f>F418</f>
        <v/>
      </c>
      <c r="H418" s="27">
        <f>IF(B418-(G418-C418-D418)&lt;0.000001,0,B418-(G418-C418-D418))</f>
        <v/>
      </c>
    </row>
    <row r="419">
      <c r="A419" s="24" t="n">
        <v>414</v>
      </c>
      <c r="B419" s="27">
        <f>H418</f>
        <v/>
      </c>
      <c r="C419" s="27">
        <f>IF(H418&gt;0,Calculator!$B$14*(B418*Calculator!$B$11+H418*(Rules!$B$6-Calculator!$B$11)),0)</f>
        <v/>
      </c>
      <c r="D419" s="27">
        <f>Rules!$B$5*C419</f>
        <v/>
      </c>
      <c r="E419" s="27">
        <f>B419+C419+D419</f>
        <v/>
      </c>
      <c r="F419" s="27">
        <f>MIN(E419,MAX(Calculator!$B$7*E419,Calculator!$B$8,C419+D419))</f>
        <v/>
      </c>
      <c r="G419" s="27">
        <f>F419</f>
        <v/>
      </c>
      <c r="H419" s="27">
        <f>IF(B419-(G419-C419-D419)&lt;0.000001,0,B419-(G419-C419-D419))</f>
        <v/>
      </c>
    </row>
    <row r="420">
      <c r="A420" s="24" t="n">
        <v>415</v>
      </c>
      <c r="B420" s="27">
        <f>H419</f>
        <v/>
      </c>
      <c r="C420" s="27">
        <f>IF(H419&gt;0,Calculator!$B$14*(B419*Calculator!$B$11+H419*(Rules!$B$6-Calculator!$B$11)),0)</f>
        <v/>
      </c>
      <c r="D420" s="27">
        <f>Rules!$B$5*C420</f>
        <v/>
      </c>
      <c r="E420" s="27">
        <f>B420+C420+D420</f>
        <v/>
      </c>
      <c r="F420" s="27">
        <f>MIN(E420,MAX(Calculator!$B$7*E420,Calculator!$B$8,C420+D420))</f>
        <v/>
      </c>
      <c r="G420" s="27">
        <f>F420</f>
        <v/>
      </c>
      <c r="H420" s="27">
        <f>IF(B420-(G420-C420-D420)&lt;0.000001,0,B420-(G420-C420-D420))</f>
        <v/>
      </c>
    </row>
    <row r="421">
      <c r="A421" s="24" t="n">
        <v>416</v>
      </c>
      <c r="B421" s="27">
        <f>H420</f>
        <v/>
      </c>
      <c r="C421" s="27">
        <f>IF(H420&gt;0,Calculator!$B$14*(B420*Calculator!$B$11+H420*(Rules!$B$6-Calculator!$B$11)),0)</f>
        <v/>
      </c>
      <c r="D421" s="27">
        <f>Rules!$B$5*C421</f>
        <v/>
      </c>
      <c r="E421" s="27">
        <f>B421+C421+D421</f>
        <v/>
      </c>
      <c r="F421" s="27">
        <f>MIN(E421,MAX(Calculator!$B$7*E421,Calculator!$B$8,C421+D421))</f>
        <v/>
      </c>
      <c r="G421" s="27">
        <f>F421</f>
        <v/>
      </c>
      <c r="H421" s="27">
        <f>IF(B421-(G421-C421-D421)&lt;0.000001,0,B421-(G421-C421-D421))</f>
        <v/>
      </c>
    </row>
    <row r="422">
      <c r="A422" s="24" t="n">
        <v>417</v>
      </c>
      <c r="B422" s="27">
        <f>H421</f>
        <v/>
      </c>
      <c r="C422" s="27">
        <f>IF(H421&gt;0,Calculator!$B$14*(B421*Calculator!$B$11+H421*(Rules!$B$6-Calculator!$B$11)),0)</f>
        <v/>
      </c>
      <c r="D422" s="27">
        <f>Rules!$B$5*C422</f>
        <v/>
      </c>
      <c r="E422" s="27">
        <f>B422+C422+D422</f>
        <v/>
      </c>
      <c r="F422" s="27">
        <f>MIN(E422,MAX(Calculator!$B$7*E422,Calculator!$B$8,C422+D422))</f>
        <v/>
      </c>
      <c r="G422" s="27">
        <f>F422</f>
        <v/>
      </c>
      <c r="H422" s="27">
        <f>IF(B422-(G422-C422-D422)&lt;0.000001,0,B422-(G422-C422-D422))</f>
        <v/>
      </c>
    </row>
    <row r="423">
      <c r="A423" s="24" t="n">
        <v>418</v>
      </c>
      <c r="B423" s="27">
        <f>H422</f>
        <v/>
      </c>
      <c r="C423" s="27">
        <f>IF(H422&gt;0,Calculator!$B$14*(B422*Calculator!$B$11+H422*(Rules!$B$6-Calculator!$B$11)),0)</f>
        <v/>
      </c>
      <c r="D423" s="27">
        <f>Rules!$B$5*C423</f>
        <v/>
      </c>
      <c r="E423" s="27">
        <f>B423+C423+D423</f>
        <v/>
      </c>
      <c r="F423" s="27">
        <f>MIN(E423,MAX(Calculator!$B$7*E423,Calculator!$B$8,C423+D423))</f>
        <v/>
      </c>
      <c r="G423" s="27">
        <f>F423</f>
        <v/>
      </c>
      <c r="H423" s="27">
        <f>IF(B423-(G423-C423-D423)&lt;0.000001,0,B423-(G423-C423-D423))</f>
        <v/>
      </c>
    </row>
    <row r="424">
      <c r="A424" s="24" t="n">
        <v>419</v>
      </c>
      <c r="B424" s="27">
        <f>H423</f>
        <v/>
      </c>
      <c r="C424" s="27">
        <f>IF(H423&gt;0,Calculator!$B$14*(B423*Calculator!$B$11+H423*(Rules!$B$6-Calculator!$B$11)),0)</f>
        <v/>
      </c>
      <c r="D424" s="27">
        <f>Rules!$B$5*C424</f>
        <v/>
      </c>
      <c r="E424" s="27">
        <f>B424+C424+D424</f>
        <v/>
      </c>
      <c r="F424" s="27">
        <f>MIN(E424,MAX(Calculator!$B$7*E424,Calculator!$B$8,C424+D424))</f>
        <v/>
      </c>
      <c r="G424" s="27">
        <f>F424</f>
        <v/>
      </c>
      <c r="H424" s="27">
        <f>IF(B424-(G424-C424-D424)&lt;0.000001,0,B424-(G424-C424-D424))</f>
        <v/>
      </c>
    </row>
    <row r="425">
      <c r="A425" s="24" t="n">
        <v>420</v>
      </c>
      <c r="B425" s="27">
        <f>H424</f>
        <v/>
      </c>
      <c r="C425" s="27">
        <f>IF(H424&gt;0,Calculator!$B$14*(B424*Calculator!$B$11+H424*(Rules!$B$6-Calculator!$B$11)),0)</f>
        <v/>
      </c>
      <c r="D425" s="27">
        <f>Rules!$B$5*C425</f>
        <v/>
      </c>
      <c r="E425" s="27">
        <f>B425+C425+D425</f>
        <v/>
      </c>
      <c r="F425" s="27">
        <f>MIN(E425,MAX(Calculator!$B$7*E425,Calculator!$B$8,C425+D425))</f>
        <v/>
      </c>
      <c r="G425" s="27">
        <f>F425</f>
        <v/>
      </c>
      <c r="H425" s="27">
        <f>IF(B425-(G425-C425-D425)&lt;0.000001,0,B425-(G425-C425-D425))</f>
        <v/>
      </c>
    </row>
    <row r="426">
      <c r="A426" s="24" t="n">
        <v>421</v>
      </c>
      <c r="B426" s="27">
        <f>H425</f>
        <v/>
      </c>
      <c r="C426" s="27">
        <f>IF(H425&gt;0,Calculator!$B$14*(B425*Calculator!$B$11+H425*(Rules!$B$6-Calculator!$B$11)),0)</f>
        <v/>
      </c>
      <c r="D426" s="27">
        <f>Rules!$B$5*C426</f>
        <v/>
      </c>
      <c r="E426" s="27">
        <f>B426+C426+D426</f>
        <v/>
      </c>
      <c r="F426" s="27">
        <f>MIN(E426,MAX(Calculator!$B$7*E426,Calculator!$B$8,C426+D426))</f>
        <v/>
      </c>
      <c r="G426" s="27">
        <f>F426</f>
        <v/>
      </c>
      <c r="H426" s="27">
        <f>IF(B426-(G426-C426-D426)&lt;0.000001,0,B426-(G426-C426-D426))</f>
        <v/>
      </c>
    </row>
    <row r="427">
      <c r="A427" s="24" t="n">
        <v>422</v>
      </c>
      <c r="B427" s="27">
        <f>H426</f>
        <v/>
      </c>
      <c r="C427" s="27">
        <f>IF(H426&gt;0,Calculator!$B$14*(B426*Calculator!$B$11+H426*(Rules!$B$6-Calculator!$B$11)),0)</f>
        <v/>
      </c>
      <c r="D427" s="27">
        <f>Rules!$B$5*C427</f>
        <v/>
      </c>
      <c r="E427" s="27">
        <f>B427+C427+D427</f>
        <v/>
      </c>
      <c r="F427" s="27">
        <f>MIN(E427,MAX(Calculator!$B$7*E427,Calculator!$B$8,C427+D427))</f>
        <v/>
      </c>
      <c r="G427" s="27">
        <f>F427</f>
        <v/>
      </c>
      <c r="H427" s="27">
        <f>IF(B427-(G427-C427-D427)&lt;0.000001,0,B427-(G427-C427-D427))</f>
        <v/>
      </c>
    </row>
    <row r="428">
      <c r="A428" s="24" t="n">
        <v>423</v>
      </c>
      <c r="B428" s="27">
        <f>H427</f>
        <v/>
      </c>
      <c r="C428" s="27">
        <f>IF(H427&gt;0,Calculator!$B$14*(B427*Calculator!$B$11+H427*(Rules!$B$6-Calculator!$B$11)),0)</f>
        <v/>
      </c>
      <c r="D428" s="27">
        <f>Rules!$B$5*C428</f>
        <v/>
      </c>
      <c r="E428" s="27">
        <f>B428+C428+D428</f>
        <v/>
      </c>
      <c r="F428" s="27">
        <f>MIN(E428,MAX(Calculator!$B$7*E428,Calculator!$B$8,C428+D428))</f>
        <v/>
      </c>
      <c r="G428" s="27">
        <f>F428</f>
        <v/>
      </c>
      <c r="H428" s="27">
        <f>IF(B428-(G428-C428-D428)&lt;0.000001,0,B428-(G428-C428-D428))</f>
        <v/>
      </c>
    </row>
    <row r="429">
      <c r="A429" s="24" t="n">
        <v>424</v>
      </c>
      <c r="B429" s="27">
        <f>H428</f>
        <v/>
      </c>
      <c r="C429" s="27">
        <f>IF(H428&gt;0,Calculator!$B$14*(B428*Calculator!$B$11+H428*(Rules!$B$6-Calculator!$B$11)),0)</f>
        <v/>
      </c>
      <c r="D429" s="27">
        <f>Rules!$B$5*C429</f>
        <v/>
      </c>
      <c r="E429" s="27">
        <f>B429+C429+D429</f>
        <v/>
      </c>
      <c r="F429" s="27">
        <f>MIN(E429,MAX(Calculator!$B$7*E429,Calculator!$B$8,C429+D429))</f>
        <v/>
      </c>
      <c r="G429" s="27">
        <f>F429</f>
        <v/>
      </c>
      <c r="H429" s="27">
        <f>IF(B429-(G429-C429-D429)&lt;0.000001,0,B429-(G429-C429-D429))</f>
        <v/>
      </c>
    </row>
    <row r="430">
      <c r="A430" s="24" t="n">
        <v>425</v>
      </c>
      <c r="B430" s="27">
        <f>H429</f>
        <v/>
      </c>
      <c r="C430" s="27">
        <f>IF(H429&gt;0,Calculator!$B$14*(B429*Calculator!$B$11+H429*(Rules!$B$6-Calculator!$B$11)),0)</f>
        <v/>
      </c>
      <c r="D430" s="27">
        <f>Rules!$B$5*C430</f>
        <v/>
      </c>
      <c r="E430" s="27">
        <f>B430+C430+D430</f>
        <v/>
      </c>
      <c r="F430" s="27">
        <f>MIN(E430,MAX(Calculator!$B$7*E430,Calculator!$B$8,C430+D430))</f>
        <v/>
      </c>
      <c r="G430" s="27">
        <f>F430</f>
        <v/>
      </c>
      <c r="H430" s="27">
        <f>IF(B430-(G430-C430-D430)&lt;0.000001,0,B430-(G430-C430-D430))</f>
        <v/>
      </c>
    </row>
    <row r="431">
      <c r="A431" s="24" t="n">
        <v>426</v>
      </c>
      <c r="B431" s="27">
        <f>H430</f>
        <v/>
      </c>
      <c r="C431" s="27">
        <f>IF(H430&gt;0,Calculator!$B$14*(B430*Calculator!$B$11+H430*(Rules!$B$6-Calculator!$B$11)),0)</f>
        <v/>
      </c>
      <c r="D431" s="27">
        <f>Rules!$B$5*C431</f>
        <v/>
      </c>
      <c r="E431" s="27">
        <f>B431+C431+D431</f>
        <v/>
      </c>
      <c r="F431" s="27">
        <f>MIN(E431,MAX(Calculator!$B$7*E431,Calculator!$B$8,C431+D431))</f>
        <v/>
      </c>
      <c r="G431" s="27">
        <f>F431</f>
        <v/>
      </c>
      <c r="H431" s="27">
        <f>IF(B431-(G431-C431-D431)&lt;0.000001,0,B431-(G431-C431-D431))</f>
        <v/>
      </c>
    </row>
    <row r="432">
      <c r="A432" s="24" t="n">
        <v>427</v>
      </c>
      <c r="B432" s="27">
        <f>H431</f>
        <v/>
      </c>
      <c r="C432" s="27">
        <f>IF(H431&gt;0,Calculator!$B$14*(B431*Calculator!$B$11+H431*(Rules!$B$6-Calculator!$B$11)),0)</f>
        <v/>
      </c>
      <c r="D432" s="27">
        <f>Rules!$B$5*C432</f>
        <v/>
      </c>
      <c r="E432" s="27">
        <f>B432+C432+D432</f>
        <v/>
      </c>
      <c r="F432" s="27">
        <f>MIN(E432,MAX(Calculator!$B$7*E432,Calculator!$B$8,C432+D432))</f>
        <v/>
      </c>
      <c r="G432" s="27">
        <f>F432</f>
        <v/>
      </c>
      <c r="H432" s="27">
        <f>IF(B432-(G432-C432-D432)&lt;0.000001,0,B432-(G432-C432-D432))</f>
        <v/>
      </c>
    </row>
    <row r="433">
      <c r="A433" s="24" t="n">
        <v>428</v>
      </c>
      <c r="B433" s="27">
        <f>H432</f>
        <v/>
      </c>
      <c r="C433" s="27">
        <f>IF(H432&gt;0,Calculator!$B$14*(B432*Calculator!$B$11+H432*(Rules!$B$6-Calculator!$B$11)),0)</f>
        <v/>
      </c>
      <c r="D433" s="27">
        <f>Rules!$B$5*C433</f>
        <v/>
      </c>
      <c r="E433" s="27">
        <f>B433+C433+D433</f>
        <v/>
      </c>
      <c r="F433" s="27">
        <f>MIN(E433,MAX(Calculator!$B$7*E433,Calculator!$B$8,C433+D433))</f>
        <v/>
      </c>
      <c r="G433" s="27">
        <f>F433</f>
        <v/>
      </c>
      <c r="H433" s="27">
        <f>IF(B433-(G433-C433-D433)&lt;0.000001,0,B433-(G433-C433-D433))</f>
        <v/>
      </c>
    </row>
    <row r="434">
      <c r="A434" s="24" t="n">
        <v>429</v>
      </c>
      <c r="B434" s="27">
        <f>H433</f>
        <v/>
      </c>
      <c r="C434" s="27">
        <f>IF(H433&gt;0,Calculator!$B$14*(B433*Calculator!$B$11+H433*(Rules!$B$6-Calculator!$B$11)),0)</f>
        <v/>
      </c>
      <c r="D434" s="27">
        <f>Rules!$B$5*C434</f>
        <v/>
      </c>
      <c r="E434" s="27">
        <f>B434+C434+D434</f>
        <v/>
      </c>
      <c r="F434" s="27">
        <f>MIN(E434,MAX(Calculator!$B$7*E434,Calculator!$B$8,C434+D434))</f>
        <v/>
      </c>
      <c r="G434" s="27">
        <f>F434</f>
        <v/>
      </c>
      <c r="H434" s="27">
        <f>IF(B434-(G434-C434-D434)&lt;0.000001,0,B434-(G434-C434-D434))</f>
        <v/>
      </c>
    </row>
    <row r="435">
      <c r="A435" s="24" t="n">
        <v>430</v>
      </c>
      <c r="B435" s="27">
        <f>H434</f>
        <v/>
      </c>
      <c r="C435" s="27">
        <f>IF(H434&gt;0,Calculator!$B$14*(B434*Calculator!$B$11+H434*(Rules!$B$6-Calculator!$B$11)),0)</f>
        <v/>
      </c>
      <c r="D435" s="27">
        <f>Rules!$B$5*C435</f>
        <v/>
      </c>
      <c r="E435" s="27">
        <f>B435+C435+D435</f>
        <v/>
      </c>
      <c r="F435" s="27">
        <f>MIN(E435,MAX(Calculator!$B$7*E435,Calculator!$B$8,C435+D435))</f>
        <v/>
      </c>
      <c r="G435" s="27">
        <f>F435</f>
        <v/>
      </c>
      <c r="H435" s="27">
        <f>IF(B435-(G435-C435-D435)&lt;0.000001,0,B435-(G435-C435-D435))</f>
        <v/>
      </c>
    </row>
    <row r="436">
      <c r="A436" s="24" t="n">
        <v>431</v>
      </c>
      <c r="B436" s="27">
        <f>H435</f>
        <v/>
      </c>
      <c r="C436" s="27">
        <f>IF(H435&gt;0,Calculator!$B$14*(B435*Calculator!$B$11+H435*(Rules!$B$6-Calculator!$B$11)),0)</f>
        <v/>
      </c>
      <c r="D436" s="27">
        <f>Rules!$B$5*C436</f>
        <v/>
      </c>
      <c r="E436" s="27">
        <f>B436+C436+D436</f>
        <v/>
      </c>
      <c r="F436" s="27">
        <f>MIN(E436,MAX(Calculator!$B$7*E436,Calculator!$B$8,C436+D436))</f>
        <v/>
      </c>
      <c r="G436" s="27">
        <f>F436</f>
        <v/>
      </c>
      <c r="H436" s="27">
        <f>IF(B436-(G436-C436-D436)&lt;0.000001,0,B436-(G436-C436-D436))</f>
        <v/>
      </c>
    </row>
    <row r="437">
      <c r="A437" s="24" t="n">
        <v>432</v>
      </c>
      <c r="B437" s="27">
        <f>H436</f>
        <v/>
      </c>
      <c r="C437" s="27">
        <f>IF(H436&gt;0,Calculator!$B$14*(B436*Calculator!$B$11+H436*(Rules!$B$6-Calculator!$B$11)),0)</f>
        <v/>
      </c>
      <c r="D437" s="27">
        <f>Rules!$B$5*C437</f>
        <v/>
      </c>
      <c r="E437" s="27">
        <f>B437+C437+D437</f>
        <v/>
      </c>
      <c r="F437" s="27">
        <f>MIN(E437,MAX(Calculator!$B$7*E437,Calculator!$B$8,C437+D437))</f>
        <v/>
      </c>
      <c r="G437" s="27">
        <f>F437</f>
        <v/>
      </c>
      <c r="H437" s="27">
        <f>IF(B437-(G437-C437-D437)&lt;0.000001,0,B437-(G437-C437-D437))</f>
        <v/>
      </c>
    </row>
    <row r="438">
      <c r="A438" s="24" t="n">
        <v>433</v>
      </c>
      <c r="B438" s="27">
        <f>H437</f>
        <v/>
      </c>
      <c r="C438" s="27">
        <f>IF(H437&gt;0,Calculator!$B$14*(B437*Calculator!$B$11+H437*(Rules!$B$6-Calculator!$B$11)),0)</f>
        <v/>
      </c>
      <c r="D438" s="27">
        <f>Rules!$B$5*C438</f>
        <v/>
      </c>
      <c r="E438" s="27">
        <f>B438+C438+D438</f>
        <v/>
      </c>
      <c r="F438" s="27">
        <f>MIN(E438,MAX(Calculator!$B$7*E438,Calculator!$B$8,C438+D438))</f>
        <v/>
      </c>
      <c r="G438" s="27">
        <f>F438</f>
        <v/>
      </c>
      <c r="H438" s="27">
        <f>IF(B438-(G438-C438-D438)&lt;0.000001,0,B438-(G438-C438-D438))</f>
        <v/>
      </c>
    </row>
    <row r="439">
      <c r="A439" s="24" t="n">
        <v>434</v>
      </c>
      <c r="B439" s="27">
        <f>H438</f>
        <v/>
      </c>
      <c r="C439" s="27">
        <f>IF(H438&gt;0,Calculator!$B$14*(B438*Calculator!$B$11+H438*(Rules!$B$6-Calculator!$B$11)),0)</f>
        <v/>
      </c>
      <c r="D439" s="27">
        <f>Rules!$B$5*C439</f>
        <v/>
      </c>
      <c r="E439" s="27">
        <f>B439+C439+D439</f>
        <v/>
      </c>
      <c r="F439" s="27">
        <f>MIN(E439,MAX(Calculator!$B$7*E439,Calculator!$B$8,C439+D439))</f>
        <v/>
      </c>
      <c r="G439" s="27">
        <f>F439</f>
        <v/>
      </c>
      <c r="H439" s="27">
        <f>IF(B439-(G439-C439-D439)&lt;0.000001,0,B439-(G439-C439-D439))</f>
        <v/>
      </c>
    </row>
    <row r="440">
      <c r="A440" s="24" t="n">
        <v>435</v>
      </c>
      <c r="B440" s="27">
        <f>H439</f>
        <v/>
      </c>
      <c r="C440" s="27">
        <f>IF(H439&gt;0,Calculator!$B$14*(B439*Calculator!$B$11+H439*(Rules!$B$6-Calculator!$B$11)),0)</f>
        <v/>
      </c>
      <c r="D440" s="27">
        <f>Rules!$B$5*C440</f>
        <v/>
      </c>
      <c r="E440" s="27">
        <f>B440+C440+D440</f>
        <v/>
      </c>
      <c r="F440" s="27">
        <f>MIN(E440,MAX(Calculator!$B$7*E440,Calculator!$B$8,C440+D440))</f>
        <v/>
      </c>
      <c r="G440" s="27">
        <f>F440</f>
        <v/>
      </c>
      <c r="H440" s="27">
        <f>IF(B440-(G440-C440-D440)&lt;0.000001,0,B440-(G440-C440-D440))</f>
        <v/>
      </c>
    </row>
    <row r="441">
      <c r="A441" s="24" t="n">
        <v>436</v>
      </c>
      <c r="B441" s="27">
        <f>H440</f>
        <v/>
      </c>
      <c r="C441" s="27">
        <f>IF(H440&gt;0,Calculator!$B$14*(B440*Calculator!$B$11+H440*(Rules!$B$6-Calculator!$B$11)),0)</f>
        <v/>
      </c>
      <c r="D441" s="27">
        <f>Rules!$B$5*C441</f>
        <v/>
      </c>
      <c r="E441" s="27">
        <f>B441+C441+D441</f>
        <v/>
      </c>
      <c r="F441" s="27">
        <f>MIN(E441,MAX(Calculator!$B$7*E441,Calculator!$B$8,C441+D441))</f>
        <v/>
      </c>
      <c r="G441" s="27">
        <f>F441</f>
        <v/>
      </c>
      <c r="H441" s="27">
        <f>IF(B441-(G441-C441-D441)&lt;0.000001,0,B441-(G441-C441-D441))</f>
        <v/>
      </c>
    </row>
    <row r="442">
      <c r="A442" s="24" t="n">
        <v>437</v>
      </c>
      <c r="B442" s="27">
        <f>H441</f>
        <v/>
      </c>
      <c r="C442" s="27">
        <f>IF(H441&gt;0,Calculator!$B$14*(B441*Calculator!$B$11+H441*(Rules!$B$6-Calculator!$B$11)),0)</f>
        <v/>
      </c>
      <c r="D442" s="27">
        <f>Rules!$B$5*C442</f>
        <v/>
      </c>
      <c r="E442" s="27">
        <f>B442+C442+D442</f>
        <v/>
      </c>
      <c r="F442" s="27">
        <f>MIN(E442,MAX(Calculator!$B$7*E442,Calculator!$B$8,C442+D442))</f>
        <v/>
      </c>
      <c r="G442" s="27">
        <f>F442</f>
        <v/>
      </c>
      <c r="H442" s="27">
        <f>IF(B442-(G442-C442-D442)&lt;0.000001,0,B442-(G442-C442-D442))</f>
        <v/>
      </c>
    </row>
    <row r="443">
      <c r="A443" s="24" t="n">
        <v>438</v>
      </c>
      <c r="B443" s="27">
        <f>H442</f>
        <v/>
      </c>
      <c r="C443" s="27">
        <f>IF(H442&gt;0,Calculator!$B$14*(B442*Calculator!$B$11+H442*(Rules!$B$6-Calculator!$B$11)),0)</f>
        <v/>
      </c>
      <c r="D443" s="27">
        <f>Rules!$B$5*C443</f>
        <v/>
      </c>
      <c r="E443" s="27">
        <f>B443+C443+D443</f>
        <v/>
      </c>
      <c r="F443" s="27">
        <f>MIN(E443,MAX(Calculator!$B$7*E443,Calculator!$B$8,C443+D443))</f>
        <v/>
      </c>
      <c r="G443" s="27">
        <f>F443</f>
        <v/>
      </c>
      <c r="H443" s="27">
        <f>IF(B443-(G443-C443-D443)&lt;0.000001,0,B443-(G443-C443-D443))</f>
        <v/>
      </c>
    </row>
    <row r="444">
      <c r="A444" s="24" t="n">
        <v>439</v>
      </c>
      <c r="B444" s="27">
        <f>H443</f>
        <v/>
      </c>
      <c r="C444" s="27">
        <f>IF(H443&gt;0,Calculator!$B$14*(B443*Calculator!$B$11+H443*(Rules!$B$6-Calculator!$B$11)),0)</f>
        <v/>
      </c>
      <c r="D444" s="27">
        <f>Rules!$B$5*C444</f>
        <v/>
      </c>
      <c r="E444" s="27">
        <f>B444+C444+D444</f>
        <v/>
      </c>
      <c r="F444" s="27">
        <f>MIN(E444,MAX(Calculator!$B$7*E444,Calculator!$B$8,C444+D444))</f>
        <v/>
      </c>
      <c r="G444" s="27">
        <f>F444</f>
        <v/>
      </c>
      <c r="H444" s="27">
        <f>IF(B444-(G444-C444-D444)&lt;0.000001,0,B444-(G444-C444-D444))</f>
        <v/>
      </c>
    </row>
    <row r="445">
      <c r="A445" s="24" t="n">
        <v>440</v>
      </c>
      <c r="B445" s="27">
        <f>H444</f>
        <v/>
      </c>
      <c r="C445" s="27">
        <f>IF(H444&gt;0,Calculator!$B$14*(B444*Calculator!$B$11+H444*(Rules!$B$6-Calculator!$B$11)),0)</f>
        <v/>
      </c>
      <c r="D445" s="27">
        <f>Rules!$B$5*C445</f>
        <v/>
      </c>
      <c r="E445" s="27">
        <f>B445+C445+D445</f>
        <v/>
      </c>
      <c r="F445" s="27">
        <f>MIN(E445,MAX(Calculator!$B$7*E445,Calculator!$B$8,C445+D445))</f>
        <v/>
      </c>
      <c r="G445" s="27">
        <f>F445</f>
        <v/>
      </c>
      <c r="H445" s="27">
        <f>IF(B445-(G445-C445-D445)&lt;0.000001,0,B445-(G445-C445-D445))</f>
        <v/>
      </c>
    </row>
    <row r="446">
      <c r="A446" s="24" t="n">
        <v>441</v>
      </c>
      <c r="B446" s="27">
        <f>H445</f>
        <v/>
      </c>
      <c r="C446" s="27">
        <f>IF(H445&gt;0,Calculator!$B$14*(B445*Calculator!$B$11+H445*(Rules!$B$6-Calculator!$B$11)),0)</f>
        <v/>
      </c>
      <c r="D446" s="27">
        <f>Rules!$B$5*C446</f>
        <v/>
      </c>
      <c r="E446" s="27">
        <f>B446+C446+D446</f>
        <v/>
      </c>
      <c r="F446" s="27">
        <f>MIN(E446,MAX(Calculator!$B$7*E446,Calculator!$B$8,C446+D446))</f>
        <v/>
      </c>
      <c r="G446" s="27">
        <f>F446</f>
        <v/>
      </c>
      <c r="H446" s="27">
        <f>IF(B446-(G446-C446-D446)&lt;0.000001,0,B446-(G446-C446-D446))</f>
        <v/>
      </c>
    </row>
    <row r="447">
      <c r="A447" s="24" t="n">
        <v>442</v>
      </c>
      <c r="B447" s="27">
        <f>H446</f>
        <v/>
      </c>
      <c r="C447" s="27">
        <f>IF(H446&gt;0,Calculator!$B$14*(B446*Calculator!$B$11+H446*(Rules!$B$6-Calculator!$B$11)),0)</f>
        <v/>
      </c>
      <c r="D447" s="27">
        <f>Rules!$B$5*C447</f>
        <v/>
      </c>
      <c r="E447" s="27">
        <f>B447+C447+D447</f>
        <v/>
      </c>
      <c r="F447" s="27">
        <f>MIN(E447,MAX(Calculator!$B$7*E447,Calculator!$B$8,C447+D447))</f>
        <v/>
      </c>
      <c r="G447" s="27">
        <f>F447</f>
        <v/>
      </c>
      <c r="H447" s="27">
        <f>IF(B447-(G447-C447-D447)&lt;0.000001,0,B447-(G447-C447-D447))</f>
        <v/>
      </c>
    </row>
    <row r="448">
      <c r="A448" s="24" t="n">
        <v>443</v>
      </c>
      <c r="B448" s="27">
        <f>H447</f>
        <v/>
      </c>
      <c r="C448" s="27">
        <f>IF(H447&gt;0,Calculator!$B$14*(B447*Calculator!$B$11+H447*(Rules!$B$6-Calculator!$B$11)),0)</f>
        <v/>
      </c>
      <c r="D448" s="27">
        <f>Rules!$B$5*C448</f>
        <v/>
      </c>
      <c r="E448" s="27">
        <f>B448+C448+D448</f>
        <v/>
      </c>
      <c r="F448" s="27">
        <f>MIN(E448,MAX(Calculator!$B$7*E448,Calculator!$B$8,C448+D448))</f>
        <v/>
      </c>
      <c r="G448" s="27">
        <f>F448</f>
        <v/>
      </c>
      <c r="H448" s="27">
        <f>IF(B448-(G448-C448-D448)&lt;0.000001,0,B448-(G448-C448-D448))</f>
        <v/>
      </c>
    </row>
    <row r="449">
      <c r="A449" s="24" t="n">
        <v>444</v>
      </c>
      <c r="B449" s="27">
        <f>H448</f>
        <v/>
      </c>
      <c r="C449" s="27">
        <f>IF(H448&gt;0,Calculator!$B$14*(B448*Calculator!$B$11+H448*(Rules!$B$6-Calculator!$B$11)),0)</f>
        <v/>
      </c>
      <c r="D449" s="27">
        <f>Rules!$B$5*C449</f>
        <v/>
      </c>
      <c r="E449" s="27">
        <f>B449+C449+D449</f>
        <v/>
      </c>
      <c r="F449" s="27">
        <f>MIN(E449,MAX(Calculator!$B$7*E449,Calculator!$B$8,C449+D449))</f>
        <v/>
      </c>
      <c r="G449" s="27">
        <f>F449</f>
        <v/>
      </c>
      <c r="H449" s="27">
        <f>IF(B449-(G449-C449-D449)&lt;0.000001,0,B449-(G449-C449-D449))</f>
        <v/>
      </c>
    </row>
    <row r="450">
      <c r="A450" s="24" t="n">
        <v>445</v>
      </c>
      <c r="B450" s="27">
        <f>H449</f>
        <v/>
      </c>
      <c r="C450" s="27">
        <f>IF(H449&gt;0,Calculator!$B$14*(B449*Calculator!$B$11+H449*(Rules!$B$6-Calculator!$B$11)),0)</f>
        <v/>
      </c>
      <c r="D450" s="27">
        <f>Rules!$B$5*C450</f>
        <v/>
      </c>
      <c r="E450" s="27">
        <f>B450+C450+D450</f>
        <v/>
      </c>
      <c r="F450" s="27">
        <f>MIN(E450,MAX(Calculator!$B$7*E450,Calculator!$B$8,C450+D450))</f>
        <v/>
      </c>
      <c r="G450" s="27">
        <f>F450</f>
        <v/>
      </c>
      <c r="H450" s="27">
        <f>IF(B450-(G450-C450-D450)&lt;0.000001,0,B450-(G450-C450-D450))</f>
        <v/>
      </c>
    </row>
    <row r="451">
      <c r="A451" s="24" t="n">
        <v>446</v>
      </c>
      <c r="B451" s="27">
        <f>H450</f>
        <v/>
      </c>
      <c r="C451" s="27">
        <f>IF(H450&gt;0,Calculator!$B$14*(B450*Calculator!$B$11+H450*(Rules!$B$6-Calculator!$B$11)),0)</f>
        <v/>
      </c>
      <c r="D451" s="27">
        <f>Rules!$B$5*C451</f>
        <v/>
      </c>
      <c r="E451" s="27">
        <f>B451+C451+D451</f>
        <v/>
      </c>
      <c r="F451" s="27">
        <f>MIN(E451,MAX(Calculator!$B$7*E451,Calculator!$B$8,C451+D451))</f>
        <v/>
      </c>
      <c r="G451" s="27">
        <f>F451</f>
        <v/>
      </c>
      <c r="H451" s="27">
        <f>IF(B451-(G451-C451-D451)&lt;0.000001,0,B451-(G451-C451-D451))</f>
        <v/>
      </c>
    </row>
    <row r="452">
      <c r="A452" s="24" t="n">
        <v>447</v>
      </c>
      <c r="B452" s="27">
        <f>H451</f>
        <v/>
      </c>
      <c r="C452" s="27">
        <f>IF(H451&gt;0,Calculator!$B$14*(B451*Calculator!$B$11+H451*(Rules!$B$6-Calculator!$B$11)),0)</f>
        <v/>
      </c>
      <c r="D452" s="27">
        <f>Rules!$B$5*C452</f>
        <v/>
      </c>
      <c r="E452" s="27">
        <f>B452+C452+D452</f>
        <v/>
      </c>
      <c r="F452" s="27">
        <f>MIN(E452,MAX(Calculator!$B$7*E452,Calculator!$B$8,C452+D452))</f>
        <v/>
      </c>
      <c r="G452" s="27">
        <f>F452</f>
        <v/>
      </c>
      <c r="H452" s="27">
        <f>IF(B452-(G452-C452-D452)&lt;0.000001,0,B452-(G452-C452-D452))</f>
        <v/>
      </c>
    </row>
    <row r="453">
      <c r="A453" s="24" t="n">
        <v>448</v>
      </c>
      <c r="B453" s="27">
        <f>H452</f>
        <v/>
      </c>
      <c r="C453" s="27">
        <f>IF(H452&gt;0,Calculator!$B$14*(B452*Calculator!$B$11+H452*(Rules!$B$6-Calculator!$B$11)),0)</f>
        <v/>
      </c>
      <c r="D453" s="27">
        <f>Rules!$B$5*C453</f>
        <v/>
      </c>
      <c r="E453" s="27">
        <f>B453+C453+D453</f>
        <v/>
      </c>
      <c r="F453" s="27">
        <f>MIN(E453,MAX(Calculator!$B$7*E453,Calculator!$B$8,C453+D453))</f>
        <v/>
      </c>
      <c r="G453" s="27">
        <f>F453</f>
        <v/>
      </c>
      <c r="H453" s="27">
        <f>IF(B453-(G453-C453-D453)&lt;0.000001,0,B453-(G453-C453-D453))</f>
        <v/>
      </c>
    </row>
    <row r="454">
      <c r="A454" s="24" t="n">
        <v>449</v>
      </c>
      <c r="B454" s="27">
        <f>H453</f>
        <v/>
      </c>
      <c r="C454" s="27">
        <f>IF(H453&gt;0,Calculator!$B$14*(B453*Calculator!$B$11+H453*(Rules!$B$6-Calculator!$B$11)),0)</f>
        <v/>
      </c>
      <c r="D454" s="27">
        <f>Rules!$B$5*C454</f>
        <v/>
      </c>
      <c r="E454" s="27">
        <f>B454+C454+D454</f>
        <v/>
      </c>
      <c r="F454" s="27">
        <f>MIN(E454,MAX(Calculator!$B$7*E454,Calculator!$B$8,C454+D454))</f>
        <v/>
      </c>
      <c r="G454" s="27">
        <f>F454</f>
        <v/>
      </c>
      <c r="H454" s="27">
        <f>IF(B454-(G454-C454-D454)&lt;0.000001,0,B454-(G454-C454-D454))</f>
        <v/>
      </c>
    </row>
    <row r="455">
      <c r="A455" s="24" t="n">
        <v>450</v>
      </c>
      <c r="B455" s="27">
        <f>H454</f>
        <v/>
      </c>
      <c r="C455" s="27">
        <f>IF(H454&gt;0,Calculator!$B$14*(B454*Calculator!$B$11+H454*(Rules!$B$6-Calculator!$B$11)),0)</f>
        <v/>
      </c>
      <c r="D455" s="27">
        <f>Rules!$B$5*C455</f>
        <v/>
      </c>
      <c r="E455" s="27">
        <f>B455+C455+D455</f>
        <v/>
      </c>
      <c r="F455" s="27">
        <f>MIN(E455,MAX(Calculator!$B$7*E455,Calculator!$B$8,C455+D455))</f>
        <v/>
      </c>
      <c r="G455" s="27">
        <f>F455</f>
        <v/>
      </c>
      <c r="H455" s="27">
        <f>IF(B455-(G455-C455-D455)&lt;0.000001,0,B455-(G455-C455-D455))</f>
        <v/>
      </c>
    </row>
    <row r="456">
      <c r="A456" s="24" t="n">
        <v>451</v>
      </c>
      <c r="B456" s="27">
        <f>H455</f>
        <v/>
      </c>
      <c r="C456" s="27">
        <f>IF(H455&gt;0,Calculator!$B$14*(B455*Calculator!$B$11+H455*(Rules!$B$6-Calculator!$B$11)),0)</f>
        <v/>
      </c>
      <c r="D456" s="27">
        <f>Rules!$B$5*C456</f>
        <v/>
      </c>
      <c r="E456" s="27">
        <f>B456+C456+D456</f>
        <v/>
      </c>
      <c r="F456" s="27">
        <f>MIN(E456,MAX(Calculator!$B$7*E456,Calculator!$B$8,C456+D456))</f>
        <v/>
      </c>
      <c r="G456" s="27">
        <f>F456</f>
        <v/>
      </c>
      <c r="H456" s="27">
        <f>IF(B456-(G456-C456-D456)&lt;0.000001,0,B456-(G456-C456-D456))</f>
        <v/>
      </c>
    </row>
    <row r="457">
      <c r="A457" s="24" t="n">
        <v>452</v>
      </c>
      <c r="B457" s="27">
        <f>H456</f>
        <v/>
      </c>
      <c r="C457" s="27">
        <f>IF(H456&gt;0,Calculator!$B$14*(B456*Calculator!$B$11+H456*(Rules!$B$6-Calculator!$B$11)),0)</f>
        <v/>
      </c>
      <c r="D457" s="27">
        <f>Rules!$B$5*C457</f>
        <v/>
      </c>
      <c r="E457" s="27">
        <f>B457+C457+D457</f>
        <v/>
      </c>
      <c r="F457" s="27">
        <f>MIN(E457,MAX(Calculator!$B$7*E457,Calculator!$B$8,C457+D457))</f>
        <v/>
      </c>
      <c r="G457" s="27">
        <f>F457</f>
        <v/>
      </c>
      <c r="H457" s="27">
        <f>IF(B457-(G457-C457-D457)&lt;0.000001,0,B457-(G457-C457-D457))</f>
        <v/>
      </c>
    </row>
    <row r="458">
      <c r="A458" s="24" t="n">
        <v>453</v>
      </c>
      <c r="B458" s="27">
        <f>H457</f>
        <v/>
      </c>
      <c r="C458" s="27">
        <f>IF(H457&gt;0,Calculator!$B$14*(B457*Calculator!$B$11+H457*(Rules!$B$6-Calculator!$B$11)),0)</f>
        <v/>
      </c>
      <c r="D458" s="27">
        <f>Rules!$B$5*C458</f>
        <v/>
      </c>
      <c r="E458" s="27">
        <f>B458+C458+D458</f>
        <v/>
      </c>
      <c r="F458" s="27">
        <f>MIN(E458,MAX(Calculator!$B$7*E458,Calculator!$B$8,C458+D458))</f>
        <v/>
      </c>
      <c r="G458" s="27">
        <f>F458</f>
        <v/>
      </c>
      <c r="H458" s="27">
        <f>IF(B458-(G458-C458-D458)&lt;0.000001,0,B458-(G458-C458-D458))</f>
        <v/>
      </c>
    </row>
    <row r="459">
      <c r="A459" s="24" t="n">
        <v>454</v>
      </c>
      <c r="B459" s="27">
        <f>H458</f>
        <v/>
      </c>
      <c r="C459" s="27">
        <f>IF(H458&gt;0,Calculator!$B$14*(B458*Calculator!$B$11+H458*(Rules!$B$6-Calculator!$B$11)),0)</f>
        <v/>
      </c>
      <c r="D459" s="27">
        <f>Rules!$B$5*C459</f>
        <v/>
      </c>
      <c r="E459" s="27">
        <f>B459+C459+D459</f>
        <v/>
      </c>
      <c r="F459" s="27">
        <f>MIN(E459,MAX(Calculator!$B$7*E459,Calculator!$B$8,C459+D459))</f>
        <v/>
      </c>
      <c r="G459" s="27">
        <f>F459</f>
        <v/>
      </c>
      <c r="H459" s="27">
        <f>IF(B459-(G459-C459-D459)&lt;0.000001,0,B459-(G459-C459-D459))</f>
        <v/>
      </c>
    </row>
    <row r="460">
      <c r="A460" s="24" t="n">
        <v>455</v>
      </c>
      <c r="B460" s="27">
        <f>H459</f>
        <v/>
      </c>
      <c r="C460" s="27">
        <f>IF(H459&gt;0,Calculator!$B$14*(B459*Calculator!$B$11+H459*(Rules!$B$6-Calculator!$B$11)),0)</f>
        <v/>
      </c>
      <c r="D460" s="27">
        <f>Rules!$B$5*C460</f>
        <v/>
      </c>
      <c r="E460" s="27">
        <f>B460+C460+D460</f>
        <v/>
      </c>
      <c r="F460" s="27">
        <f>MIN(E460,MAX(Calculator!$B$7*E460,Calculator!$B$8,C460+D460))</f>
        <v/>
      </c>
      <c r="G460" s="27">
        <f>F460</f>
        <v/>
      </c>
      <c r="H460" s="27">
        <f>IF(B460-(G460-C460-D460)&lt;0.000001,0,B460-(G460-C460-D460))</f>
        <v/>
      </c>
    </row>
    <row r="461">
      <c r="A461" s="24" t="n">
        <v>456</v>
      </c>
      <c r="B461" s="27">
        <f>H460</f>
        <v/>
      </c>
      <c r="C461" s="27">
        <f>IF(H460&gt;0,Calculator!$B$14*(B460*Calculator!$B$11+H460*(Rules!$B$6-Calculator!$B$11)),0)</f>
        <v/>
      </c>
      <c r="D461" s="27">
        <f>Rules!$B$5*C461</f>
        <v/>
      </c>
      <c r="E461" s="27">
        <f>B461+C461+D461</f>
        <v/>
      </c>
      <c r="F461" s="27">
        <f>MIN(E461,MAX(Calculator!$B$7*E461,Calculator!$B$8,C461+D461))</f>
        <v/>
      </c>
      <c r="G461" s="27">
        <f>F461</f>
        <v/>
      </c>
      <c r="H461" s="27">
        <f>IF(B461-(G461-C461-D461)&lt;0.000001,0,B461-(G461-C461-D461))</f>
        <v/>
      </c>
    </row>
    <row r="462">
      <c r="A462" s="24" t="n">
        <v>457</v>
      </c>
      <c r="B462" s="27">
        <f>H461</f>
        <v/>
      </c>
      <c r="C462" s="27">
        <f>IF(H461&gt;0,Calculator!$B$14*(B461*Calculator!$B$11+H461*(Rules!$B$6-Calculator!$B$11)),0)</f>
        <v/>
      </c>
      <c r="D462" s="27">
        <f>Rules!$B$5*C462</f>
        <v/>
      </c>
      <c r="E462" s="27">
        <f>B462+C462+D462</f>
        <v/>
      </c>
      <c r="F462" s="27">
        <f>MIN(E462,MAX(Calculator!$B$7*E462,Calculator!$B$8,C462+D462))</f>
        <v/>
      </c>
      <c r="G462" s="27">
        <f>F462</f>
        <v/>
      </c>
      <c r="H462" s="27">
        <f>IF(B462-(G462-C462-D462)&lt;0.000001,0,B462-(G462-C462-D462))</f>
        <v/>
      </c>
    </row>
    <row r="463">
      <c r="A463" s="24" t="n">
        <v>458</v>
      </c>
      <c r="B463" s="27">
        <f>H462</f>
        <v/>
      </c>
      <c r="C463" s="27">
        <f>IF(H462&gt;0,Calculator!$B$14*(B462*Calculator!$B$11+H462*(Rules!$B$6-Calculator!$B$11)),0)</f>
        <v/>
      </c>
      <c r="D463" s="27">
        <f>Rules!$B$5*C463</f>
        <v/>
      </c>
      <c r="E463" s="27">
        <f>B463+C463+D463</f>
        <v/>
      </c>
      <c r="F463" s="27">
        <f>MIN(E463,MAX(Calculator!$B$7*E463,Calculator!$B$8,C463+D463))</f>
        <v/>
      </c>
      <c r="G463" s="27">
        <f>F463</f>
        <v/>
      </c>
      <c r="H463" s="27">
        <f>IF(B463-(G463-C463-D463)&lt;0.000001,0,B463-(G463-C463-D463))</f>
        <v/>
      </c>
    </row>
    <row r="464">
      <c r="A464" s="24" t="n">
        <v>459</v>
      </c>
      <c r="B464" s="27">
        <f>H463</f>
        <v/>
      </c>
      <c r="C464" s="27">
        <f>IF(H463&gt;0,Calculator!$B$14*(B463*Calculator!$B$11+H463*(Rules!$B$6-Calculator!$B$11)),0)</f>
        <v/>
      </c>
      <c r="D464" s="27">
        <f>Rules!$B$5*C464</f>
        <v/>
      </c>
      <c r="E464" s="27">
        <f>B464+C464+D464</f>
        <v/>
      </c>
      <c r="F464" s="27">
        <f>MIN(E464,MAX(Calculator!$B$7*E464,Calculator!$B$8,C464+D464))</f>
        <v/>
      </c>
      <c r="G464" s="27">
        <f>F464</f>
        <v/>
      </c>
      <c r="H464" s="27">
        <f>IF(B464-(G464-C464-D464)&lt;0.000001,0,B464-(G464-C464-D464))</f>
        <v/>
      </c>
    </row>
    <row r="465">
      <c r="A465" s="24" t="n">
        <v>460</v>
      </c>
      <c r="B465" s="27">
        <f>H464</f>
        <v/>
      </c>
      <c r="C465" s="27">
        <f>IF(H464&gt;0,Calculator!$B$14*(B464*Calculator!$B$11+H464*(Rules!$B$6-Calculator!$B$11)),0)</f>
        <v/>
      </c>
      <c r="D465" s="27">
        <f>Rules!$B$5*C465</f>
        <v/>
      </c>
      <c r="E465" s="27">
        <f>B465+C465+D465</f>
        <v/>
      </c>
      <c r="F465" s="27">
        <f>MIN(E465,MAX(Calculator!$B$7*E465,Calculator!$B$8,C465+D465))</f>
        <v/>
      </c>
      <c r="G465" s="27">
        <f>F465</f>
        <v/>
      </c>
      <c r="H465" s="27">
        <f>IF(B465-(G465-C465-D465)&lt;0.000001,0,B465-(G465-C465-D465))</f>
        <v/>
      </c>
    </row>
    <row r="466">
      <c r="A466" s="24" t="n">
        <v>461</v>
      </c>
      <c r="B466" s="27">
        <f>H465</f>
        <v/>
      </c>
      <c r="C466" s="27">
        <f>IF(H465&gt;0,Calculator!$B$14*(B465*Calculator!$B$11+H465*(Rules!$B$6-Calculator!$B$11)),0)</f>
        <v/>
      </c>
      <c r="D466" s="27">
        <f>Rules!$B$5*C466</f>
        <v/>
      </c>
      <c r="E466" s="27">
        <f>B466+C466+D466</f>
        <v/>
      </c>
      <c r="F466" s="27">
        <f>MIN(E466,MAX(Calculator!$B$7*E466,Calculator!$B$8,C466+D466))</f>
        <v/>
      </c>
      <c r="G466" s="27">
        <f>F466</f>
        <v/>
      </c>
      <c r="H466" s="27">
        <f>IF(B466-(G466-C466-D466)&lt;0.000001,0,B466-(G466-C466-D466))</f>
        <v/>
      </c>
    </row>
    <row r="467">
      <c r="A467" s="24" t="n">
        <v>462</v>
      </c>
      <c r="B467" s="27">
        <f>H466</f>
        <v/>
      </c>
      <c r="C467" s="27">
        <f>IF(H466&gt;0,Calculator!$B$14*(B466*Calculator!$B$11+H466*(Rules!$B$6-Calculator!$B$11)),0)</f>
        <v/>
      </c>
      <c r="D467" s="27">
        <f>Rules!$B$5*C467</f>
        <v/>
      </c>
      <c r="E467" s="27">
        <f>B467+C467+D467</f>
        <v/>
      </c>
      <c r="F467" s="27">
        <f>MIN(E467,MAX(Calculator!$B$7*E467,Calculator!$B$8,C467+D467))</f>
        <v/>
      </c>
      <c r="G467" s="27">
        <f>F467</f>
        <v/>
      </c>
      <c r="H467" s="27">
        <f>IF(B467-(G467-C467-D467)&lt;0.000001,0,B467-(G467-C467-D467))</f>
        <v/>
      </c>
    </row>
    <row r="468">
      <c r="A468" s="24" t="n">
        <v>463</v>
      </c>
      <c r="B468" s="27">
        <f>H467</f>
        <v/>
      </c>
      <c r="C468" s="27">
        <f>IF(H467&gt;0,Calculator!$B$14*(B467*Calculator!$B$11+H467*(Rules!$B$6-Calculator!$B$11)),0)</f>
        <v/>
      </c>
      <c r="D468" s="27">
        <f>Rules!$B$5*C468</f>
        <v/>
      </c>
      <c r="E468" s="27">
        <f>B468+C468+D468</f>
        <v/>
      </c>
      <c r="F468" s="27">
        <f>MIN(E468,MAX(Calculator!$B$7*E468,Calculator!$B$8,C468+D468))</f>
        <v/>
      </c>
      <c r="G468" s="27">
        <f>F468</f>
        <v/>
      </c>
      <c r="H468" s="27">
        <f>IF(B468-(G468-C468-D468)&lt;0.000001,0,B468-(G468-C468-D468))</f>
        <v/>
      </c>
    </row>
    <row r="469">
      <c r="A469" s="24" t="n">
        <v>464</v>
      </c>
      <c r="B469" s="27">
        <f>H468</f>
        <v/>
      </c>
      <c r="C469" s="27">
        <f>IF(H468&gt;0,Calculator!$B$14*(B468*Calculator!$B$11+H468*(Rules!$B$6-Calculator!$B$11)),0)</f>
        <v/>
      </c>
      <c r="D469" s="27">
        <f>Rules!$B$5*C469</f>
        <v/>
      </c>
      <c r="E469" s="27">
        <f>B469+C469+D469</f>
        <v/>
      </c>
      <c r="F469" s="27">
        <f>MIN(E469,MAX(Calculator!$B$7*E469,Calculator!$B$8,C469+D469))</f>
        <v/>
      </c>
      <c r="G469" s="27">
        <f>F469</f>
        <v/>
      </c>
      <c r="H469" s="27">
        <f>IF(B469-(G469-C469-D469)&lt;0.000001,0,B469-(G469-C469-D469))</f>
        <v/>
      </c>
    </row>
    <row r="470">
      <c r="A470" s="24" t="n">
        <v>465</v>
      </c>
      <c r="B470" s="27">
        <f>H469</f>
        <v/>
      </c>
      <c r="C470" s="27">
        <f>IF(H469&gt;0,Calculator!$B$14*(B469*Calculator!$B$11+H469*(Rules!$B$6-Calculator!$B$11)),0)</f>
        <v/>
      </c>
      <c r="D470" s="27">
        <f>Rules!$B$5*C470</f>
        <v/>
      </c>
      <c r="E470" s="27">
        <f>B470+C470+D470</f>
        <v/>
      </c>
      <c r="F470" s="27">
        <f>MIN(E470,MAX(Calculator!$B$7*E470,Calculator!$B$8,C470+D470))</f>
        <v/>
      </c>
      <c r="G470" s="27">
        <f>F470</f>
        <v/>
      </c>
      <c r="H470" s="27">
        <f>IF(B470-(G470-C470-D470)&lt;0.000001,0,B470-(G470-C470-D470))</f>
        <v/>
      </c>
    </row>
    <row r="471">
      <c r="A471" s="24" t="n">
        <v>466</v>
      </c>
      <c r="B471" s="27">
        <f>H470</f>
        <v/>
      </c>
      <c r="C471" s="27">
        <f>IF(H470&gt;0,Calculator!$B$14*(B470*Calculator!$B$11+H470*(Rules!$B$6-Calculator!$B$11)),0)</f>
        <v/>
      </c>
      <c r="D471" s="27">
        <f>Rules!$B$5*C471</f>
        <v/>
      </c>
      <c r="E471" s="27">
        <f>B471+C471+D471</f>
        <v/>
      </c>
      <c r="F471" s="27">
        <f>MIN(E471,MAX(Calculator!$B$7*E471,Calculator!$B$8,C471+D471))</f>
        <v/>
      </c>
      <c r="G471" s="27">
        <f>F471</f>
        <v/>
      </c>
      <c r="H471" s="27">
        <f>IF(B471-(G471-C471-D471)&lt;0.000001,0,B471-(G471-C471-D471))</f>
        <v/>
      </c>
    </row>
    <row r="472">
      <c r="A472" s="24" t="n">
        <v>467</v>
      </c>
      <c r="B472" s="27">
        <f>H471</f>
        <v/>
      </c>
      <c r="C472" s="27">
        <f>IF(H471&gt;0,Calculator!$B$14*(B471*Calculator!$B$11+H471*(Rules!$B$6-Calculator!$B$11)),0)</f>
        <v/>
      </c>
      <c r="D472" s="27">
        <f>Rules!$B$5*C472</f>
        <v/>
      </c>
      <c r="E472" s="27">
        <f>B472+C472+D472</f>
        <v/>
      </c>
      <c r="F472" s="27">
        <f>MIN(E472,MAX(Calculator!$B$7*E472,Calculator!$B$8,C472+D472))</f>
        <v/>
      </c>
      <c r="G472" s="27">
        <f>F472</f>
        <v/>
      </c>
      <c r="H472" s="27">
        <f>IF(B472-(G472-C472-D472)&lt;0.000001,0,B472-(G472-C472-D472))</f>
        <v/>
      </c>
    </row>
    <row r="473">
      <c r="A473" s="24" t="n">
        <v>468</v>
      </c>
      <c r="B473" s="27">
        <f>H472</f>
        <v/>
      </c>
      <c r="C473" s="27">
        <f>IF(H472&gt;0,Calculator!$B$14*(B472*Calculator!$B$11+H472*(Rules!$B$6-Calculator!$B$11)),0)</f>
        <v/>
      </c>
      <c r="D473" s="27">
        <f>Rules!$B$5*C473</f>
        <v/>
      </c>
      <c r="E473" s="27">
        <f>B473+C473+D473</f>
        <v/>
      </c>
      <c r="F473" s="27">
        <f>MIN(E473,MAX(Calculator!$B$7*E473,Calculator!$B$8,C473+D473))</f>
        <v/>
      </c>
      <c r="G473" s="27">
        <f>F473</f>
        <v/>
      </c>
      <c r="H473" s="27">
        <f>IF(B473-(G473-C473-D473)&lt;0.000001,0,B473-(G473-C473-D473))</f>
        <v/>
      </c>
    </row>
    <row r="474">
      <c r="A474" s="24" t="n">
        <v>469</v>
      </c>
      <c r="B474" s="27">
        <f>H473</f>
        <v/>
      </c>
      <c r="C474" s="27">
        <f>IF(H473&gt;0,Calculator!$B$14*(B473*Calculator!$B$11+H473*(Rules!$B$6-Calculator!$B$11)),0)</f>
        <v/>
      </c>
      <c r="D474" s="27">
        <f>Rules!$B$5*C474</f>
        <v/>
      </c>
      <c r="E474" s="27">
        <f>B474+C474+D474</f>
        <v/>
      </c>
      <c r="F474" s="27">
        <f>MIN(E474,MAX(Calculator!$B$7*E474,Calculator!$B$8,C474+D474))</f>
        <v/>
      </c>
      <c r="G474" s="27">
        <f>F474</f>
        <v/>
      </c>
      <c r="H474" s="27">
        <f>IF(B474-(G474-C474-D474)&lt;0.000001,0,B474-(G474-C474-D474))</f>
        <v/>
      </c>
    </row>
    <row r="475">
      <c r="A475" s="24" t="n">
        <v>470</v>
      </c>
      <c r="B475" s="27">
        <f>H474</f>
        <v/>
      </c>
      <c r="C475" s="27">
        <f>IF(H474&gt;0,Calculator!$B$14*(B474*Calculator!$B$11+H474*(Rules!$B$6-Calculator!$B$11)),0)</f>
        <v/>
      </c>
      <c r="D475" s="27">
        <f>Rules!$B$5*C475</f>
        <v/>
      </c>
      <c r="E475" s="27">
        <f>B475+C475+D475</f>
        <v/>
      </c>
      <c r="F475" s="27">
        <f>MIN(E475,MAX(Calculator!$B$7*E475,Calculator!$B$8,C475+D475))</f>
        <v/>
      </c>
      <c r="G475" s="27">
        <f>F475</f>
        <v/>
      </c>
      <c r="H475" s="27">
        <f>IF(B475-(G475-C475-D475)&lt;0.000001,0,B475-(G475-C475-D475))</f>
        <v/>
      </c>
    </row>
    <row r="476">
      <c r="A476" s="24" t="n">
        <v>471</v>
      </c>
      <c r="B476" s="27">
        <f>H475</f>
        <v/>
      </c>
      <c r="C476" s="27">
        <f>IF(H475&gt;0,Calculator!$B$14*(B475*Calculator!$B$11+H475*(Rules!$B$6-Calculator!$B$11)),0)</f>
        <v/>
      </c>
      <c r="D476" s="27">
        <f>Rules!$B$5*C476</f>
        <v/>
      </c>
      <c r="E476" s="27">
        <f>B476+C476+D476</f>
        <v/>
      </c>
      <c r="F476" s="27">
        <f>MIN(E476,MAX(Calculator!$B$7*E476,Calculator!$B$8,C476+D476))</f>
        <v/>
      </c>
      <c r="G476" s="27">
        <f>F476</f>
        <v/>
      </c>
      <c r="H476" s="27">
        <f>IF(B476-(G476-C476-D476)&lt;0.000001,0,B476-(G476-C476-D476))</f>
        <v/>
      </c>
    </row>
    <row r="477">
      <c r="A477" s="24" t="n">
        <v>472</v>
      </c>
      <c r="B477" s="27">
        <f>H476</f>
        <v/>
      </c>
      <c r="C477" s="27">
        <f>IF(H476&gt;0,Calculator!$B$14*(B476*Calculator!$B$11+H476*(Rules!$B$6-Calculator!$B$11)),0)</f>
        <v/>
      </c>
      <c r="D477" s="27">
        <f>Rules!$B$5*C477</f>
        <v/>
      </c>
      <c r="E477" s="27">
        <f>B477+C477+D477</f>
        <v/>
      </c>
      <c r="F477" s="27">
        <f>MIN(E477,MAX(Calculator!$B$7*E477,Calculator!$B$8,C477+D477))</f>
        <v/>
      </c>
      <c r="G477" s="27">
        <f>F477</f>
        <v/>
      </c>
      <c r="H477" s="27">
        <f>IF(B477-(G477-C477-D477)&lt;0.000001,0,B477-(G477-C477-D477))</f>
        <v/>
      </c>
    </row>
    <row r="478">
      <c r="A478" s="24" t="n">
        <v>473</v>
      </c>
      <c r="B478" s="27">
        <f>H477</f>
        <v/>
      </c>
      <c r="C478" s="27">
        <f>IF(H477&gt;0,Calculator!$B$14*(B477*Calculator!$B$11+H477*(Rules!$B$6-Calculator!$B$11)),0)</f>
        <v/>
      </c>
      <c r="D478" s="27">
        <f>Rules!$B$5*C478</f>
        <v/>
      </c>
      <c r="E478" s="27">
        <f>B478+C478+D478</f>
        <v/>
      </c>
      <c r="F478" s="27">
        <f>MIN(E478,MAX(Calculator!$B$7*E478,Calculator!$B$8,C478+D478))</f>
        <v/>
      </c>
      <c r="G478" s="27">
        <f>F478</f>
        <v/>
      </c>
      <c r="H478" s="27">
        <f>IF(B478-(G478-C478-D478)&lt;0.000001,0,B478-(G478-C478-D478))</f>
        <v/>
      </c>
    </row>
    <row r="479">
      <c r="A479" s="24" t="n">
        <v>474</v>
      </c>
      <c r="B479" s="27">
        <f>H478</f>
        <v/>
      </c>
      <c r="C479" s="27">
        <f>IF(H478&gt;0,Calculator!$B$14*(B478*Calculator!$B$11+H478*(Rules!$B$6-Calculator!$B$11)),0)</f>
        <v/>
      </c>
      <c r="D479" s="27">
        <f>Rules!$B$5*C479</f>
        <v/>
      </c>
      <c r="E479" s="27">
        <f>B479+C479+D479</f>
        <v/>
      </c>
      <c r="F479" s="27">
        <f>MIN(E479,MAX(Calculator!$B$7*E479,Calculator!$B$8,C479+D479))</f>
        <v/>
      </c>
      <c r="G479" s="27">
        <f>F479</f>
        <v/>
      </c>
      <c r="H479" s="27">
        <f>IF(B479-(G479-C479-D479)&lt;0.000001,0,B479-(G479-C479-D479))</f>
        <v/>
      </c>
    </row>
    <row r="480">
      <c r="A480" s="24" t="n">
        <v>475</v>
      </c>
      <c r="B480" s="27">
        <f>H479</f>
        <v/>
      </c>
      <c r="C480" s="27">
        <f>IF(H479&gt;0,Calculator!$B$14*(B479*Calculator!$B$11+H479*(Rules!$B$6-Calculator!$B$11)),0)</f>
        <v/>
      </c>
      <c r="D480" s="27">
        <f>Rules!$B$5*C480</f>
        <v/>
      </c>
      <c r="E480" s="27">
        <f>B480+C480+D480</f>
        <v/>
      </c>
      <c r="F480" s="27">
        <f>MIN(E480,MAX(Calculator!$B$7*E480,Calculator!$B$8,C480+D480))</f>
        <v/>
      </c>
      <c r="G480" s="27">
        <f>F480</f>
        <v/>
      </c>
      <c r="H480" s="27">
        <f>IF(B480-(G480-C480-D480)&lt;0.000001,0,B480-(G480-C480-D480))</f>
        <v/>
      </c>
    </row>
    <row r="481">
      <c r="A481" s="24" t="n">
        <v>476</v>
      </c>
      <c r="B481" s="27">
        <f>H480</f>
        <v/>
      </c>
      <c r="C481" s="27">
        <f>IF(H480&gt;0,Calculator!$B$14*(B480*Calculator!$B$11+H480*(Rules!$B$6-Calculator!$B$11)),0)</f>
        <v/>
      </c>
      <c r="D481" s="27">
        <f>Rules!$B$5*C481</f>
        <v/>
      </c>
      <c r="E481" s="27">
        <f>B481+C481+D481</f>
        <v/>
      </c>
      <c r="F481" s="27">
        <f>MIN(E481,MAX(Calculator!$B$7*E481,Calculator!$B$8,C481+D481))</f>
        <v/>
      </c>
      <c r="G481" s="27">
        <f>F481</f>
        <v/>
      </c>
      <c r="H481" s="27">
        <f>IF(B481-(G481-C481-D481)&lt;0.000001,0,B481-(G481-C481-D481))</f>
        <v/>
      </c>
    </row>
    <row r="482">
      <c r="A482" s="24" t="n">
        <v>477</v>
      </c>
      <c r="B482" s="27">
        <f>H481</f>
        <v/>
      </c>
      <c r="C482" s="27">
        <f>IF(H481&gt;0,Calculator!$B$14*(B481*Calculator!$B$11+H481*(Rules!$B$6-Calculator!$B$11)),0)</f>
        <v/>
      </c>
      <c r="D482" s="27">
        <f>Rules!$B$5*C482</f>
        <v/>
      </c>
      <c r="E482" s="27">
        <f>B482+C482+D482</f>
        <v/>
      </c>
      <c r="F482" s="27">
        <f>MIN(E482,MAX(Calculator!$B$7*E482,Calculator!$B$8,C482+D482))</f>
        <v/>
      </c>
      <c r="G482" s="27">
        <f>F482</f>
        <v/>
      </c>
      <c r="H482" s="27">
        <f>IF(B482-(G482-C482-D482)&lt;0.000001,0,B482-(G482-C482-D482))</f>
        <v/>
      </c>
    </row>
    <row r="483">
      <c r="A483" s="24" t="n">
        <v>478</v>
      </c>
      <c r="B483" s="27">
        <f>H482</f>
        <v/>
      </c>
      <c r="C483" s="27">
        <f>IF(H482&gt;0,Calculator!$B$14*(B482*Calculator!$B$11+H482*(Rules!$B$6-Calculator!$B$11)),0)</f>
        <v/>
      </c>
      <c r="D483" s="27">
        <f>Rules!$B$5*C483</f>
        <v/>
      </c>
      <c r="E483" s="27">
        <f>B483+C483+D483</f>
        <v/>
      </c>
      <c r="F483" s="27">
        <f>MIN(E483,MAX(Calculator!$B$7*E483,Calculator!$B$8,C483+D483))</f>
        <v/>
      </c>
      <c r="G483" s="27">
        <f>F483</f>
        <v/>
      </c>
      <c r="H483" s="27">
        <f>IF(B483-(G483-C483-D483)&lt;0.000001,0,B483-(G483-C483-D483))</f>
        <v/>
      </c>
    </row>
    <row r="484">
      <c r="A484" s="24" t="n">
        <v>479</v>
      </c>
      <c r="B484" s="27">
        <f>H483</f>
        <v/>
      </c>
      <c r="C484" s="27">
        <f>IF(H483&gt;0,Calculator!$B$14*(B483*Calculator!$B$11+H483*(Rules!$B$6-Calculator!$B$11)),0)</f>
        <v/>
      </c>
      <c r="D484" s="27">
        <f>Rules!$B$5*C484</f>
        <v/>
      </c>
      <c r="E484" s="27">
        <f>B484+C484+D484</f>
        <v/>
      </c>
      <c r="F484" s="27">
        <f>MIN(E484,MAX(Calculator!$B$7*E484,Calculator!$B$8,C484+D484))</f>
        <v/>
      </c>
      <c r="G484" s="27">
        <f>F484</f>
        <v/>
      </c>
      <c r="H484" s="27">
        <f>IF(B484-(G484-C484-D484)&lt;0.000001,0,B484-(G484-C484-D484))</f>
        <v/>
      </c>
    </row>
    <row r="485">
      <c r="A485" s="24" t="n">
        <v>480</v>
      </c>
      <c r="B485" s="27">
        <f>H484</f>
        <v/>
      </c>
      <c r="C485" s="27">
        <f>IF(H484&gt;0,Calculator!$B$14*(B484*Calculator!$B$11+H484*(Rules!$B$6-Calculator!$B$11)),0)</f>
        <v/>
      </c>
      <c r="D485" s="27">
        <f>Rules!$B$5*C485</f>
        <v/>
      </c>
      <c r="E485" s="27">
        <f>B485+C485+D485</f>
        <v/>
      </c>
      <c r="F485" s="27">
        <f>MIN(E485,MAX(Calculator!$B$7*E485,Calculator!$B$8,C485+D485))</f>
        <v/>
      </c>
      <c r="G485" s="27">
        <f>F485</f>
        <v/>
      </c>
      <c r="H485" s="27">
        <f>IF(B485-(G485-C485-D485)&lt;0.000001,0,B485-(G485-C485-D485))</f>
        <v/>
      </c>
    </row>
    <row r="486">
      <c r="A486" s="24" t="n">
        <v>481</v>
      </c>
      <c r="B486" s="27">
        <f>H485</f>
        <v/>
      </c>
      <c r="C486" s="27">
        <f>IF(H485&gt;0,Calculator!$B$14*(B485*Calculator!$B$11+H485*(Rules!$B$6-Calculator!$B$11)),0)</f>
        <v/>
      </c>
      <c r="D486" s="27">
        <f>Rules!$B$5*C486</f>
        <v/>
      </c>
      <c r="E486" s="27">
        <f>B486+C486+D486</f>
        <v/>
      </c>
      <c r="F486" s="27">
        <f>MIN(E486,MAX(Calculator!$B$7*E486,Calculator!$B$8,C486+D486))</f>
        <v/>
      </c>
      <c r="G486" s="27">
        <f>F486</f>
        <v/>
      </c>
      <c r="H486" s="27">
        <f>IF(B486-(G486-C486-D486)&lt;0.000001,0,B486-(G486-C486-D486))</f>
        <v/>
      </c>
    </row>
    <row r="487">
      <c r="A487" s="24" t="n">
        <v>482</v>
      </c>
      <c r="B487" s="27">
        <f>H486</f>
        <v/>
      </c>
      <c r="C487" s="27">
        <f>IF(H486&gt;0,Calculator!$B$14*(B486*Calculator!$B$11+H486*(Rules!$B$6-Calculator!$B$11)),0)</f>
        <v/>
      </c>
      <c r="D487" s="27">
        <f>Rules!$B$5*C487</f>
        <v/>
      </c>
      <c r="E487" s="27">
        <f>B487+C487+D487</f>
        <v/>
      </c>
      <c r="F487" s="27">
        <f>MIN(E487,MAX(Calculator!$B$7*E487,Calculator!$B$8,C487+D487))</f>
        <v/>
      </c>
      <c r="G487" s="27">
        <f>F487</f>
        <v/>
      </c>
      <c r="H487" s="27">
        <f>IF(B487-(G487-C487-D487)&lt;0.000001,0,B487-(G487-C487-D487))</f>
        <v/>
      </c>
    </row>
    <row r="488">
      <c r="A488" s="24" t="n">
        <v>483</v>
      </c>
      <c r="B488" s="27">
        <f>H487</f>
        <v/>
      </c>
      <c r="C488" s="27">
        <f>IF(H487&gt;0,Calculator!$B$14*(B487*Calculator!$B$11+H487*(Rules!$B$6-Calculator!$B$11)),0)</f>
        <v/>
      </c>
      <c r="D488" s="27">
        <f>Rules!$B$5*C488</f>
        <v/>
      </c>
      <c r="E488" s="27">
        <f>B488+C488+D488</f>
        <v/>
      </c>
      <c r="F488" s="27">
        <f>MIN(E488,MAX(Calculator!$B$7*E488,Calculator!$B$8,C488+D488))</f>
        <v/>
      </c>
      <c r="G488" s="27">
        <f>F488</f>
        <v/>
      </c>
      <c r="H488" s="27">
        <f>IF(B488-(G488-C488-D488)&lt;0.000001,0,B488-(G488-C488-D488))</f>
        <v/>
      </c>
    </row>
    <row r="489">
      <c r="A489" s="24" t="n">
        <v>484</v>
      </c>
      <c r="B489" s="27">
        <f>H488</f>
        <v/>
      </c>
      <c r="C489" s="27">
        <f>IF(H488&gt;0,Calculator!$B$14*(B488*Calculator!$B$11+H488*(Rules!$B$6-Calculator!$B$11)),0)</f>
        <v/>
      </c>
      <c r="D489" s="27">
        <f>Rules!$B$5*C489</f>
        <v/>
      </c>
      <c r="E489" s="27">
        <f>B489+C489+D489</f>
        <v/>
      </c>
      <c r="F489" s="27">
        <f>MIN(E489,MAX(Calculator!$B$7*E489,Calculator!$B$8,C489+D489))</f>
        <v/>
      </c>
      <c r="G489" s="27">
        <f>F489</f>
        <v/>
      </c>
      <c r="H489" s="27">
        <f>IF(B489-(G489-C489-D489)&lt;0.000001,0,B489-(G489-C489-D489))</f>
        <v/>
      </c>
    </row>
    <row r="490">
      <c r="A490" s="24" t="n">
        <v>485</v>
      </c>
      <c r="B490" s="27">
        <f>H489</f>
        <v/>
      </c>
      <c r="C490" s="27">
        <f>IF(H489&gt;0,Calculator!$B$14*(B489*Calculator!$B$11+H489*(Rules!$B$6-Calculator!$B$11)),0)</f>
        <v/>
      </c>
      <c r="D490" s="27">
        <f>Rules!$B$5*C490</f>
        <v/>
      </c>
      <c r="E490" s="27">
        <f>B490+C490+D490</f>
        <v/>
      </c>
      <c r="F490" s="27">
        <f>MIN(E490,MAX(Calculator!$B$7*E490,Calculator!$B$8,C490+D490))</f>
        <v/>
      </c>
      <c r="G490" s="27">
        <f>F490</f>
        <v/>
      </c>
      <c r="H490" s="27">
        <f>IF(B490-(G490-C490-D490)&lt;0.000001,0,B490-(G490-C490-D490))</f>
        <v/>
      </c>
    </row>
    <row r="491">
      <c r="A491" s="24" t="n">
        <v>486</v>
      </c>
      <c r="B491" s="27">
        <f>H490</f>
        <v/>
      </c>
      <c r="C491" s="27">
        <f>IF(H490&gt;0,Calculator!$B$14*(B490*Calculator!$B$11+H490*(Rules!$B$6-Calculator!$B$11)),0)</f>
        <v/>
      </c>
      <c r="D491" s="27">
        <f>Rules!$B$5*C491</f>
        <v/>
      </c>
      <c r="E491" s="27">
        <f>B491+C491+D491</f>
        <v/>
      </c>
      <c r="F491" s="27">
        <f>MIN(E491,MAX(Calculator!$B$7*E491,Calculator!$B$8,C491+D491))</f>
        <v/>
      </c>
      <c r="G491" s="27">
        <f>F491</f>
        <v/>
      </c>
      <c r="H491" s="27">
        <f>IF(B491-(G491-C491-D491)&lt;0.000001,0,B491-(G491-C491-D491))</f>
        <v/>
      </c>
    </row>
    <row r="492">
      <c r="A492" s="24" t="n">
        <v>487</v>
      </c>
      <c r="B492" s="27">
        <f>H491</f>
        <v/>
      </c>
      <c r="C492" s="27">
        <f>IF(H491&gt;0,Calculator!$B$14*(B491*Calculator!$B$11+H491*(Rules!$B$6-Calculator!$B$11)),0)</f>
        <v/>
      </c>
      <c r="D492" s="27">
        <f>Rules!$B$5*C492</f>
        <v/>
      </c>
      <c r="E492" s="27">
        <f>B492+C492+D492</f>
        <v/>
      </c>
      <c r="F492" s="27">
        <f>MIN(E492,MAX(Calculator!$B$7*E492,Calculator!$B$8,C492+D492))</f>
        <v/>
      </c>
      <c r="G492" s="27">
        <f>F492</f>
        <v/>
      </c>
      <c r="H492" s="27">
        <f>IF(B492-(G492-C492-D492)&lt;0.000001,0,B492-(G492-C492-D492))</f>
        <v/>
      </c>
    </row>
    <row r="493">
      <c r="A493" s="24" t="n">
        <v>488</v>
      </c>
      <c r="B493" s="27">
        <f>H492</f>
        <v/>
      </c>
      <c r="C493" s="27">
        <f>IF(H492&gt;0,Calculator!$B$14*(B492*Calculator!$B$11+H492*(Rules!$B$6-Calculator!$B$11)),0)</f>
        <v/>
      </c>
      <c r="D493" s="27">
        <f>Rules!$B$5*C493</f>
        <v/>
      </c>
      <c r="E493" s="27">
        <f>B493+C493+D493</f>
        <v/>
      </c>
      <c r="F493" s="27">
        <f>MIN(E493,MAX(Calculator!$B$7*E493,Calculator!$B$8,C493+D493))</f>
        <v/>
      </c>
      <c r="G493" s="27">
        <f>F493</f>
        <v/>
      </c>
      <c r="H493" s="27">
        <f>IF(B493-(G493-C493-D493)&lt;0.000001,0,B493-(G493-C493-D493))</f>
        <v/>
      </c>
    </row>
    <row r="494">
      <c r="A494" s="24" t="n">
        <v>489</v>
      </c>
      <c r="B494" s="27">
        <f>H493</f>
        <v/>
      </c>
      <c r="C494" s="27">
        <f>IF(H493&gt;0,Calculator!$B$14*(B493*Calculator!$B$11+H493*(Rules!$B$6-Calculator!$B$11)),0)</f>
        <v/>
      </c>
      <c r="D494" s="27">
        <f>Rules!$B$5*C494</f>
        <v/>
      </c>
      <c r="E494" s="27">
        <f>B494+C494+D494</f>
        <v/>
      </c>
      <c r="F494" s="27">
        <f>MIN(E494,MAX(Calculator!$B$7*E494,Calculator!$B$8,C494+D494))</f>
        <v/>
      </c>
      <c r="G494" s="27">
        <f>F494</f>
        <v/>
      </c>
      <c r="H494" s="27">
        <f>IF(B494-(G494-C494-D494)&lt;0.000001,0,B494-(G494-C494-D494))</f>
        <v/>
      </c>
    </row>
    <row r="495">
      <c r="A495" s="24" t="n">
        <v>490</v>
      </c>
      <c r="B495" s="27">
        <f>H494</f>
        <v/>
      </c>
      <c r="C495" s="27">
        <f>IF(H494&gt;0,Calculator!$B$14*(B494*Calculator!$B$11+H494*(Rules!$B$6-Calculator!$B$11)),0)</f>
        <v/>
      </c>
      <c r="D495" s="27">
        <f>Rules!$B$5*C495</f>
        <v/>
      </c>
      <c r="E495" s="27">
        <f>B495+C495+D495</f>
        <v/>
      </c>
      <c r="F495" s="27">
        <f>MIN(E495,MAX(Calculator!$B$7*E495,Calculator!$B$8,C495+D495))</f>
        <v/>
      </c>
      <c r="G495" s="27">
        <f>F495</f>
        <v/>
      </c>
      <c r="H495" s="27">
        <f>IF(B495-(G495-C495-D495)&lt;0.000001,0,B495-(G495-C495-D495))</f>
        <v/>
      </c>
    </row>
    <row r="496">
      <c r="A496" s="24" t="n">
        <v>491</v>
      </c>
      <c r="B496" s="27">
        <f>H495</f>
        <v/>
      </c>
      <c r="C496" s="27">
        <f>IF(H495&gt;0,Calculator!$B$14*(B495*Calculator!$B$11+H495*(Rules!$B$6-Calculator!$B$11)),0)</f>
        <v/>
      </c>
      <c r="D496" s="27">
        <f>Rules!$B$5*C496</f>
        <v/>
      </c>
      <c r="E496" s="27">
        <f>B496+C496+D496</f>
        <v/>
      </c>
      <c r="F496" s="27">
        <f>MIN(E496,MAX(Calculator!$B$7*E496,Calculator!$B$8,C496+D496))</f>
        <v/>
      </c>
      <c r="G496" s="27">
        <f>F496</f>
        <v/>
      </c>
      <c r="H496" s="27">
        <f>IF(B496-(G496-C496-D496)&lt;0.000001,0,B496-(G496-C496-D496))</f>
        <v/>
      </c>
    </row>
    <row r="497">
      <c r="A497" s="24" t="n">
        <v>492</v>
      </c>
      <c r="B497" s="27">
        <f>H496</f>
        <v/>
      </c>
      <c r="C497" s="27">
        <f>IF(H496&gt;0,Calculator!$B$14*(B496*Calculator!$B$11+H496*(Rules!$B$6-Calculator!$B$11)),0)</f>
        <v/>
      </c>
      <c r="D497" s="27">
        <f>Rules!$B$5*C497</f>
        <v/>
      </c>
      <c r="E497" s="27">
        <f>B497+C497+D497</f>
        <v/>
      </c>
      <c r="F497" s="27">
        <f>MIN(E497,MAX(Calculator!$B$7*E497,Calculator!$B$8,C497+D497))</f>
        <v/>
      </c>
      <c r="G497" s="27">
        <f>F497</f>
        <v/>
      </c>
      <c r="H497" s="27">
        <f>IF(B497-(G497-C497-D497)&lt;0.000001,0,B497-(G497-C497-D497))</f>
        <v/>
      </c>
    </row>
    <row r="498">
      <c r="A498" s="24" t="n">
        <v>493</v>
      </c>
      <c r="B498" s="27">
        <f>H497</f>
        <v/>
      </c>
      <c r="C498" s="27">
        <f>IF(H497&gt;0,Calculator!$B$14*(B497*Calculator!$B$11+H497*(Rules!$B$6-Calculator!$B$11)),0)</f>
        <v/>
      </c>
      <c r="D498" s="27">
        <f>Rules!$B$5*C498</f>
        <v/>
      </c>
      <c r="E498" s="27">
        <f>B498+C498+D498</f>
        <v/>
      </c>
      <c r="F498" s="27">
        <f>MIN(E498,MAX(Calculator!$B$7*E498,Calculator!$B$8,C498+D498))</f>
        <v/>
      </c>
      <c r="G498" s="27">
        <f>F498</f>
        <v/>
      </c>
      <c r="H498" s="27">
        <f>IF(B498-(G498-C498-D498)&lt;0.000001,0,B498-(G498-C498-D498))</f>
        <v/>
      </c>
    </row>
    <row r="499">
      <c r="A499" s="24" t="n">
        <v>494</v>
      </c>
      <c r="B499" s="27">
        <f>H498</f>
        <v/>
      </c>
      <c r="C499" s="27">
        <f>IF(H498&gt;0,Calculator!$B$14*(B498*Calculator!$B$11+H498*(Rules!$B$6-Calculator!$B$11)),0)</f>
        <v/>
      </c>
      <c r="D499" s="27">
        <f>Rules!$B$5*C499</f>
        <v/>
      </c>
      <c r="E499" s="27">
        <f>B499+C499+D499</f>
        <v/>
      </c>
      <c r="F499" s="27">
        <f>MIN(E499,MAX(Calculator!$B$7*E499,Calculator!$B$8,C499+D499))</f>
        <v/>
      </c>
      <c r="G499" s="27">
        <f>F499</f>
        <v/>
      </c>
      <c r="H499" s="27">
        <f>IF(B499-(G499-C499-D499)&lt;0.000001,0,B499-(G499-C499-D499))</f>
        <v/>
      </c>
    </row>
    <row r="500">
      <c r="A500" s="24" t="n">
        <v>495</v>
      </c>
      <c r="B500" s="27">
        <f>H499</f>
        <v/>
      </c>
      <c r="C500" s="27">
        <f>IF(H499&gt;0,Calculator!$B$14*(B499*Calculator!$B$11+H499*(Rules!$B$6-Calculator!$B$11)),0)</f>
        <v/>
      </c>
      <c r="D500" s="27">
        <f>Rules!$B$5*C500</f>
        <v/>
      </c>
      <c r="E500" s="27">
        <f>B500+C500+D500</f>
        <v/>
      </c>
      <c r="F500" s="27">
        <f>MIN(E500,MAX(Calculator!$B$7*E500,Calculator!$B$8,C500+D500))</f>
        <v/>
      </c>
      <c r="G500" s="27">
        <f>F500</f>
        <v/>
      </c>
      <c r="H500" s="27">
        <f>IF(B500-(G500-C500-D500)&lt;0.000001,0,B500-(G500-C500-D500))</f>
        <v/>
      </c>
    </row>
    <row r="501">
      <c r="A501" s="24" t="n">
        <v>496</v>
      </c>
      <c r="B501" s="27">
        <f>H500</f>
        <v/>
      </c>
      <c r="C501" s="27">
        <f>IF(H500&gt;0,Calculator!$B$14*(B500*Calculator!$B$11+H500*(Rules!$B$6-Calculator!$B$11)),0)</f>
        <v/>
      </c>
      <c r="D501" s="27">
        <f>Rules!$B$5*C501</f>
        <v/>
      </c>
      <c r="E501" s="27">
        <f>B501+C501+D501</f>
        <v/>
      </c>
      <c r="F501" s="27">
        <f>MIN(E501,MAX(Calculator!$B$7*E501,Calculator!$B$8,C501+D501))</f>
        <v/>
      </c>
      <c r="G501" s="27">
        <f>F501</f>
        <v/>
      </c>
      <c r="H501" s="27">
        <f>IF(B501-(G501-C501-D501)&lt;0.000001,0,B501-(G501-C501-D501))</f>
        <v/>
      </c>
    </row>
    <row r="502">
      <c r="A502" s="24" t="n">
        <v>497</v>
      </c>
      <c r="B502" s="27">
        <f>H501</f>
        <v/>
      </c>
      <c r="C502" s="27">
        <f>IF(H501&gt;0,Calculator!$B$14*(B501*Calculator!$B$11+H501*(Rules!$B$6-Calculator!$B$11)),0)</f>
        <v/>
      </c>
      <c r="D502" s="27">
        <f>Rules!$B$5*C502</f>
        <v/>
      </c>
      <c r="E502" s="27">
        <f>B502+C502+D502</f>
        <v/>
      </c>
      <c r="F502" s="27">
        <f>MIN(E502,MAX(Calculator!$B$7*E502,Calculator!$B$8,C502+D502))</f>
        <v/>
      </c>
      <c r="G502" s="27">
        <f>F502</f>
        <v/>
      </c>
      <c r="H502" s="27">
        <f>IF(B502-(G502-C502-D502)&lt;0.000001,0,B502-(G502-C502-D502))</f>
        <v/>
      </c>
    </row>
    <row r="503">
      <c r="A503" s="24" t="n">
        <v>498</v>
      </c>
      <c r="B503" s="27">
        <f>H502</f>
        <v/>
      </c>
      <c r="C503" s="27">
        <f>IF(H502&gt;0,Calculator!$B$14*(B502*Calculator!$B$11+H502*(Rules!$B$6-Calculator!$B$11)),0)</f>
        <v/>
      </c>
      <c r="D503" s="27">
        <f>Rules!$B$5*C503</f>
        <v/>
      </c>
      <c r="E503" s="27">
        <f>B503+C503+D503</f>
        <v/>
      </c>
      <c r="F503" s="27">
        <f>MIN(E503,MAX(Calculator!$B$7*E503,Calculator!$B$8,C503+D503))</f>
        <v/>
      </c>
      <c r="G503" s="27">
        <f>F503</f>
        <v/>
      </c>
      <c r="H503" s="27">
        <f>IF(B503-(G503-C503-D503)&lt;0.000001,0,B503-(G503-C503-D503))</f>
        <v/>
      </c>
    </row>
    <row r="504">
      <c r="A504" s="24" t="n">
        <v>499</v>
      </c>
      <c r="B504" s="27">
        <f>H503</f>
        <v/>
      </c>
      <c r="C504" s="27">
        <f>IF(H503&gt;0,Calculator!$B$14*(B503*Calculator!$B$11+H503*(Rules!$B$6-Calculator!$B$11)),0)</f>
        <v/>
      </c>
      <c r="D504" s="27">
        <f>Rules!$B$5*C504</f>
        <v/>
      </c>
      <c r="E504" s="27">
        <f>B504+C504+D504</f>
        <v/>
      </c>
      <c r="F504" s="27">
        <f>MIN(E504,MAX(Calculator!$B$7*E504,Calculator!$B$8,C504+D504))</f>
        <v/>
      </c>
      <c r="G504" s="27">
        <f>F504</f>
        <v/>
      </c>
      <c r="H504" s="27">
        <f>IF(B504-(G504-C504-D504)&lt;0.000001,0,B504-(G504-C504-D504))</f>
        <v/>
      </c>
    </row>
    <row r="505">
      <c r="A505" s="24" t="n">
        <v>500</v>
      </c>
      <c r="B505" s="27">
        <f>H504</f>
        <v/>
      </c>
      <c r="C505" s="27">
        <f>IF(H504&gt;0,Calculator!$B$14*(B504*Calculator!$B$11+H504*(Rules!$B$6-Calculator!$B$11)),0)</f>
        <v/>
      </c>
      <c r="D505" s="27">
        <f>Rules!$B$5*C505</f>
        <v/>
      </c>
      <c r="E505" s="27">
        <f>B505+C505+D505</f>
        <v/>
      </c>
      <c r="F505" s="27">
        <f>MIN(E505,MAX(Calculator!$B$7*E505,Calculator!$B$8,C505+D505))</f>
        <v/>
      </c>
      <c r="G505" s="27">
        <f>F505</f>
        <v/>
      </c>
      <c r="H505" s="27">
        <f>IF(B505-(G505-C505-D505)&lt;0.000001,0,B505-(G505-C505-D505))</f>
        <v/>
      </c>
    </row>
    <row r="506">
      <c r="A506" s="24" t="n">
        <v>501</v>
      </c>
      <c r="B506" s="27">
        <f>H505</f>
        <v/>
      </c>
      <c r="C506" s="27">
        <f>IF(H505&gt;0,Calculator!$B$14*(B505*Calculator!$B$11+H505*(Rules!$B$6-Calculator!$B$11)),0)</f>
        <v/>
      </c>
      <c r="D506" s="27">
        <f>Rules!$B$5*C506</f>
        <v/>
      </c>
      <c r="E506" s="27">
        <f>B506+C506+D506</f>
        <v/>
      </c>
      <c r="F506" s="27">
        <f>MIN(E506,MAX(Calculator!$B$7*E506,Calculator!$B$8,C506+D506))</f>
        <v/>
      </c>
      <c r="G506" s="27">
        <f>F506</f>
        <v/>
      </c>
      <c r="H506" s="27">
        <f>IF(B506-(G506-C506-D506)&lt;0.000001,0,B506-(G506-C506-D506))</f>
        <v/>
      </c>
    </row>
    <row r="507">
      <c r="A507" s="24" t="n">
        <v>502</v>
      </c>
      <c r="B507" s="27">
        <f>H506</f>
        <v/>
      </c>
      <c r="C507" s="27">
        <f>IF(H506&gt;0,Calculator!$B$14*(B506*Calculator!$B$11+H506*(Rules!$B$6-Calculator!$B$11)),0)</f>
        <v/>
      </c>
      <c r="D507" s="27">
        <f>Rules!$B$5*C507</f>
        <v/>
      </c>
      <c r="E507" s="27">
        <f>B507+C507+D507</f>
        <v/>
      </c>
      <c r="F507" s="27">
        <f>MIN(E507,MAX(Calculator!$B$7*E507,Calculator!$B$8,C507+D507))</f>
        <v/>
      </c>
      <c r="G507" s="27">
        <f>F507</f>
        <v/>
      </c>
      <c r="H507" s="27">
        <f>IF(B507-(G507-C507-D507)&lt;0.000001,0,B507-(G507-C507-D507))</f>
        <v/>
      </c>
    </row>
    <row r="508">
      <c r="A508" s="24" t="n">
        <v>503</v>
      </c>
      <c r="B508" s="27">
        <f>H507</f>
        <v/>
      </c>
      <c r="C508" s="27">
        <f>IF(H507&gt;0,Calculator!$B$14*(B507*Calculator!$B$11+H507*(Rules!$B$6-Calculator!$B$11)),0)</f>
        <v/>
      </c>
      <c r="D508" s="27">
        <f>Rules!$B$5*C508</f>
        <v/>
      </c>
      <c r="E508" s="27">
        <f>B508+C508+D508</f>
        <v/>
      </c>
      <c r="F508" s="27">
        <f>MIN(E508,MAX(Calculator!$B$7*E508,Calculator!$B$8,C508+D508))</f>
        <v/>
      </c>
      <c r="G508" s="27">
        <f>F508</f>
        <v/>
      </c>
      <c r="H508" s="27">
        <f>IF(B508-(G508-C508-D508)&lt;0.000001,0,B508-(G508-C508-D508))</f>
        <v/>
      </c>
    </row>
    <row r="509">
      <c r="A509" s="24" t="n">
        <v>504</v>
      </c>
      <c r="B509" s="27">
        <f>H508</f>
        <v/>
      </c>
      <c r="C509" s="27">
        <f>IF(H508&gt;0,Calculator!$B$14*(B508*Calculator!$B$11+H508*(Rules!$B$6-Calculator!$B$11)),0)</f>
        <v/>
      </c>
      <c r="D509" s="27">
        <f>Rules!$B$5*C509</f>
        <v/>
      </c>
      <c r="E509" s="27">
        <f>B509+C509+D509</f>
        <v/>
      </c>
      <c r="F509" s="27">
        <f>MIN(E509,MAX(Calculator!$B$7*E509,Calculator!$B$8,C509+D509))</f>
        <v/>
      </c>
      <c r="G509" s="27">
        <f>F509</f>
        <v/>
      </c>
      <c r="H509" s="27">
        <f>IF(B509-(G509-C509-D509)&lt;0.000001,0,B509-(G509-C509-D509))</f>
        <v/>
      </c>
    </row>
    <row r="510">
      <c r="A510" s="24" t="n">
        <v>505</v>
      </c>
      <c r="B510" s="27">
        <f>H509</f>
        <v/>
      </c>
      <c r="C510" s="27">
        <f>IF(H509&gt;0,Calculator!$B$14*(B509*Calculator!$B$11+H509*(Rules!$B$6-Calculator!$B$11)),0)</f>
        <v/>
      </c>
      <c r="D510" s="27">
        <f>Rules!$B$5*C510</f>
        <v/>
      </c>
      <c r="E510" s="27">
        <f>B510+C510+D510</f>
        <v/>
      </c>
      <c r="F510" s="27">
        <f>MIN(E510,MAX(Calculator!$B$7*E510,Calculator!$B$8,C510+D510))</f>
        <v/>
      </c>
      <c r="G510" s="27">
        <f>F510</f>
        <v/>
      </c>
      <c r="H510" s="27">
        <f>IF(B510-(G510-C510-D510)&lt;0.000001,0,B510-(G510-C510-D510))</f>
        <v/>
      </c>
    </row>
    <row r="511">
      <c r="A511" s="24" t="n">
        <v>506</v>
      </c>
      <c r="B511" s="27">
        <f>H510</f>
        <v/>
      </c>
      <c r="C511" s="27">
        <f>IF(H510&gt;0,Calculator!$B$14*(B510*Calculator!$B$11+H510*(Rules!$B$6-Calculator!$B$11)),0)</f>
        <v/>
      </c>
      <c r="D511" s="27">
        <f>Rules!$B$5*C511</f>
        <v/>
      </c>
      <c r="E511" s="27">
        <f>B511+C511+D511</f>
        <v/>
      </c>
      <c r="F511" s="27">
        <f>MIN(E511,MAX(Calculator!$B$7*E511,Calculator!$B$8,C511+D511))</f>
        <v/>
      </c>
      <c r="G511" s="27">
        <f>F511</f>
        <v/>
      </c>
      <c r="H511" s="27">
        <f>IF(B511-(G511-C511-D511)&lt;0.000001,0,B511-(G511-C511-D511))</f>
        <v/>
      </c>
    </row>
    <row r="512">
      <c r="A512" s="24" t="n">
        <v>507</v>
      </c>
      <c r="B512" s="27">
        <f>H511</f>
        <v/>
      </c>
      <c r="C512" s="27">
        <f>IF(H511&gt;0,Calculator!$B$14*(B511*Calculator!$B$11+H511*(Rules!$B$6-Calculator!$B$11)),0)</f>
        <v/>
      </c>
      <c r="D512" s="27">
        <f>Rules!$B$5*C512</f>
        <v/>
      </c>
      <c r="E512" s="27">
        <f>B512+C512+D512</f>
        <v/>
      </c>
      <c r="F512" s="27">
        <f>MIN(E512,MAX(Calculator!$B$7*E512,Calculator!$B$8,C512+D512))</f>
        <v/>
      </c>
      <c r="G512" s="27">
        <f>F512</f>
        <v/>
      </c>
      <c r="H512" s="27">
        <f>IF(B512-(G512-C512-D512)&lt;0.000001,0,B512-(G512-C512-D512))</f>
        <v/>
      </c>
    </row>
    <row r="513">
      <c r="A513" s="24" t="n">
        <v>508</v>
      </c>
      <c r="B513" s="27">
        <f>H512</f>
        <v/>
      </c>
      <c r="C513" s="27">
        <f>IF(H512&gt;0,Calculator!$B$14*(B512*Calculator!$B$11+H512*(Rules!$B$6-Calculator!$B$11)),0)</f>
        <v/>
      </c>
      <c r="D513" s="27">
        <f>Rules!$B$5*C513</f>
        <v/>
      </c>
      <c r="E513" s="27">
        <f>B513+C513+D513</f>
        <v/>
      </c>
      <c r="F513" s="27">
        <f>MIN(E513,MAX(Calculator!$B$7*E513,Calculator!$B$8,C513+D513))</f>
        <v/>
      </c>
      <c r="G513" s="27">
        <f>F513</f>
        <v/>
      </c>
      <c r="H513" s="27">
        <f>IF(B513-(G513-C513-D513)&lt;0.000001,0,B513-(G513-C513-D513))</f>
        <v/>
      </c>
    </row>
    <row r="514">
      <c r="A514" s="24" t="n">
        <v>509</v>
      </c>
      <c r="B514" s="27">
        <f>H513</f>
        <v/>
      </c>
      <c r="C514" s="27">
        <f>IF(H513&gt;0,Calculator!$B$14*(B513*Calculator!$B$11+H513*(Rules!$B$6-Calculator!$B$11)),0)</f>
        <v/>
      </c>
      <c r="D514" s="27">
        <f>Rules!$B$5*C514</f>
        <v/>
      </c>
      <c r="E514" s="27">
        <f>B514+C514+D514</f>
        <v/>
      </c>
      <c r="F514" s="27">
        <f>MIN(E514,MAX(Calculator!$B$7*E514,Calculator!$B$8,C514+D514))</f>
        <v/>
      </c>
      <c r="G514" s="27">
        <f>F514</f>
        <v/>
      </c>
      <c r="H514" s="27">
        <f>IF(B514-(G514-C514-D514)&lt;0.000001,0,B514-(G514-C514-D514))</f>
        <v/>
      </c>
    </row>
    <row r="515">
      <c r="A515" s="24" t="n">
        <v>510</v>
      </c>
      <c r="B515" s="27">
        <f>H514</f>
        <v/>
      </c>
      <c r="C515" s="27">
        <f>IF(H514&gt;0,Calculator!$B$14*(B514*Calculator!$B$11+H514*(Rules!$B$6-Calculator!$B$11)),0)</f>
        <v/>
      </c>
      <c r="D515" s="27">
        <f>Rules!$B$5*C515</f>
        <v/>
      </c>
      <c r="E515" s="27">
        <f>B515+C515+D515</f>
        <v/>
      </c>
      <c r="F515" s="27">
        <f>MIN(E515,MAX(Calculator!$B$7*E515,Calculator!$B$8,C515+D515))</f>
        <v/>
      </c>
      <c r="G515" s="27">
        <f>F515</f>
        <v/>
      </c>
      <c r="H515" s="27">
        <f>IF(B515-(G515-C515-D515)&lt;0.000001,0,B515-(G515-C515-D515))</f>
        <v/>
      </c>
    </row>
    <row r="516">
      <c r="A516" s="24" t="n">
        <v>511</v>
      </c>
      <c r="B516" s="27">
        <f>H515</f>
        <v/>
      </c>
      <c r="C516" s="27">
        <f>IF(H515&gt;0,Calculator!$B$14*(B515*Calculator!$B$11+H515*(Rules!$B$6-Calculator!$B$11)),0)</f>
        <v/>
      </c>
      <c r="D516" s="27">
        <f>Rules!$B$5*C516</f>
        <v/>
      </c>
      <c r="E516" s="27">
        <f>B516+C516+D516</f>
        <v/>
      </c>
      <c r="F516" s="27">
        <f>MIN(E516,MAX(Calculator!$B$7*E516,Calculator!$B$8,C516+D516))</f>
        <v/>
      </c>
      <c r="G516" s="27">
        <f>F516</f>
        <v/>
      </c>
      <c r="H516" s="27">
        <f>IF(B516-(G516-C516-D516)&lt;0.000001,0,B516-(G516-C516-D516))</f>
        <v/>
      </c>
    </row>
    <row r="517">
      <c r="A517" s="24" t="n">
        <v>512</v>
      </c>
      <c r="B517" s="27">
        <f>H516</f>
        <v/>
      </c>
      <c r="C517" s="27">
        <f>IF(H516&gt;0,Calculator!$B$14*(B516*Calculator!$B$11+H516*(Rules!$B$6-Calculator!$B$11)),0)</f>
        <v/>
      </c>
      <c r="D517" s="27">
        <f>Rules!$B$5*C517</f>
        <v/>
      </c>
      <c r="E517" s="27">
        <f>B517+C517+D517</f>
        <v/>
      </c>
      <c r="F517" s="27">
        <f>MIN(E517,MAX(Calculator!$B$7*E517,Calculator!$B$8,C517+D517))</f>
        <v/>
      </c>
      <c r="G517" s="27">
        <f>F517</f>
        <v/>
      </c>
      <c r="H517" s="27">
        <f>IF(B517-(G517-C517-D517)&lt;0.000001,0,B517-(G517-C517-D517))</f>
        <v/>
      </c>
    </row>
    <row r="518">
      <c r="A518" s="24" t="n">
        <v>513</v>
      </c>
      <c r="B518" s="27">
        <f>H517</f>
        <v/>
      </c>
      <c r="C518" s="27">
        <f>IF(H517&gt;0,Calculator!$B$14*(B517*Calculator!$B$11+H517*(Rules!$B$6-Calculator!$B$11)),0)</f>
        <v/>
      </c>
      <c r="D518" s="27">
        <f>Rules!$B$5*C518</f>
        <v/>
      </c>
      <c r="E518" s="27">
        <f>B518+C518+D518</f>
        <v/>
      </c>
      <c r="F518" s="27">
        <f>MIN(E518,MAX(Calculator!$B$7*E518,Calculator!$B$8,C518+D518))</f>
        <v/>
      </c>
      <c r="G518" s="27">
        <f>F518</f>
        <v/>
      </c>
      <c r="H518" s="27">
        <f>IF(B518-(G518-C518-D518)&lt;0.000001,0,B518-(G518-C518-D518))</f>
        <v/>
      </c>
    </row>
    <row r="519">
      <c r="A519" s="24" t="n">
        <v>514</v>
      </c>
      <c r="B519" s="27">
        <f>H518</f>
        <v/>
      </c>
      <c r="C519" s="27">
        <f>IF(H518&gt;0,Calculator!$B$14*(B518*Calculator!$B$11+H518*(Rules!$B$6-Calculator!$B$11)),0)</f>
        <v/>
      </c>
      <c r="D519" s="27">
        <f>Rules!$B$5*C519</f>
        <v/>
      </c>
      <c r="E519" s="27">
        <f>B519+C519+D519</f>
        <v/>
      </c>
      <c r="F519" s="27">
        <f>MIN(E519,MAX(Calculator!$B$7*E519,Calculator!$B$8,C519+D519))</f>
        <v/>
      </c>
      <c r="G519" s="27">
        <f>F519</f>
        <v/>
      </c>
      <c r="H519" s="27">
        <f>IF(B519-(G519-C519-D519)&lt;0.000001,0,B519-(G519-C519-D519))</f>
        <v/>
      </c>
    </row>
    <row r="520">
      <c r="A520" s="24" t="n">
        <v>515</v>
      </c>
      <c r="B520" s="27">
        <f>H519</f>
        <v/>
      </c>
      <c r="C520" s="27">
        <f>IF(H519&gt;0,Calculator!$B$14*(B519*Calculator!$B$11+H519*(Rules!$B$6-Calculator!$B$11)),0)</f>
        <v/>
      </c>
      <c r="D520" s="27">
        <f>Rules!$B$5*C520</f>
        <v/>
      </c>
      <c r="E520" s="27">
        <f>B520+C520+D520</f>
        <v/>
      </c>
      <c r="F520" s="27">
        <f>MIN(E520,MAX(Calculator!$B$7*E520,Calculator!$B$8,C520+D520))</f>
        <v/>
      </c>
      <c r="G520" s="27">
        <f>F520</f>
        <v/>
      </c>
      <c r="H520" s="27">
        <f>IF(B520-(G520-C520-D520)&lt;0.000001,0,B520-(G520-C520-D520))</f>
        <v/>
      </c>
    </row>
    <row r="521">
      <c r="A521" s="24" t="n">
        <v>516</v>
      </c>
      <c r="B521" s="27">
        <f>H520</f>
        <v/>
      </c>
      <c r="C521" s="27">
        <f>IF(H520&gt;0,Calculator!$B$14*(B520*Calculator!$B$11+H520*(Rules!$B$6-Calculator!$B$11)),0)</f>
        <v/>
      </c>
      <c r="D521" s="27">
        <f>Rules!$B$5*C521</f>
        <v/>
      </c>
      <c r="E521" s="27">
        <f>B521+C521+D521</f>
        <v/>
      </c>
      <c r="F521" s="27">
        <f>MIN(E521,MAX(Calculator!$B$7*E521,Calculator!$B$8,C521+D521))</f>
        <v/>
      </c>
      <c r="G521" s="27">
        <f>F521</f>
        <v/>
      </c>
      <c r="H521" s="27">
        <f>IF(B521-(G521-C521-D521)&lt;0.000001,0,B521-(G521-C521-D521))</f>
        <v/>
      </c>
    </row>
    <row r="522">
      <c r="A522" s="24" t="n">
        <v>517</v>
      </c>
      <c r="B522" s="27">
        <f>H521</f>
        <v/>
      </c>
      <c r="C522" s="27">
        <f>IF(H521&gt;0,Calculator!$B$14*(B521*Calculator!$B$11+H521*(Rules!$B$6-Calculator!$B$11)),0)</f>
        <v/>
      </c>
      <c r="D522" s="27">
        <f>Rules!$B$5*C522</f>
        <v/>
      </c>
      <c r="E522" s="27">
        <f>B522+C522+D522</f>
        <v/>
      </c>
      <c r="F522" s="27">
        <f>MIN(E522,MAX(Calculator!$B$7*E522,Calculator!$B$8,C522+D522))</f>
        <v/>
      </c>
      <c r="G522" s="27">
        <f>F522</f>
        <v/>
      </c>
      <c r="H522" s="27">
        <f>IF(B522-(G522-C522-D522)&lt;0.000001,0,B522-(G522-C522-D522))</f>
        <v/>
      </c>
    </row>
    <row r="523">
      <c r="A523" s="24" t="n">
        <v>518</v>
      </c>
      <c r="B523" s="27">
        <f>H522</f>
        <v/>
      </c>
      <c r="C523" s="27">
        <f>IF(H522&gt;0,Calculator!$B$14*(B522*Calculator!$B$11+H522*(Rules!$B$6-Calculator!$B$11)),0)</f>
        <v/>
      </c>
      <c r="D523" s="27">
        <f>Rules!$B$5*C523</f>
        <v/>
      </c>
      <c r="E523" s="27">
        <f>B523+C523+D523</f>
        <v/>
      </c>
      <c r="F523" s="27">
        <f>MIN(E523,MAX(Calculator!$B$7*E523,Calculator!$B$8,C523+D523))</f>
        <v/>
      </c>
      <c r="G523" s="27">
        <f>F523</f>
        <v/>
      </c>
      <c r="H523" s="27">
        <f>IF(B523-(G523-C523-D523)&lt;0.000001,0,B523-(G523-C523-D523))</f>
        <v/>
      </c>
    </row>
    <row r="524">
      <c r="A524" s="24" t="n">
        <v>519</v>
      </c>
      <c r="B524" s="27">
        <f>H523</f>
        <v/>
      </c>
      <c r="C524" s="27">
        <f>IF(H523&gt;0,Calculator!$B$14*(B523*Calculator!$B$11+H523*(Rules!$B$6-Calculator!$B$11)),0)</f>
        <v/>
      </c>
      <c r="D524" s="27">
        <f>Rules!$B$5*C524</f>
        <v/>
      </c>
      <c r="E524" s="27">
        <f>B524+C524+D524</f>
        <v/>
      </c>
      <c r="F524" s="27">
        <f>MIN(E524,MAX(Calculator!$B$7*E524,Calculator!$B$8,C524+D524))</f>
        <v/>
      </c>
      <c r="G524" s="27">
        <f>F524</f>
        <v/>
      </c>
      <c r="H524" s="27">
        <f>IF(B524-(G524-C524-D524)&lt;0.000001,0,B524-(G524-C524-D524))</f>
        <v/>
      </c>
    </row>
    <row r="525">
      <c r="A525" s="24" t="n">
        <v>520</v>
      </c>
      <c r="B525" s="27">
        <f>H524</f>
        <v/>
      </c>
      <c r="C525" s="27">
        <f>IF(H524&gt;0,Calculator!$B$14*(B524*Calculator!$B$11+H524*(Rules!$B$6-Calculator!$B$11)),0)</f>
        <v/>
      </c>
      <c r="D525" s="27">
        <f>Rules!$B$5*C525</f>
        <v/>
      </c>
      <c r="E525" s="27">
        <f>B525+C525+D525</f>
        <v/>
      </c>
      <c r="F525" s="27">
        <f>MIN(E525,MAX(Calculator!$B$7*E525,Calculator!$B$8,C525+D525))</f>
        <v/>
      </c>
      <c r="G525" s="27">
        <f>F525</f>
        <v/>
      </c>
      <c r="H525" s="27">
        <f>IF(B525-(G525-C525-D525)&lt;0.000001,0,B525-(G525-C525-D525))</f>
        <v/>
      </c>
    </row>
    <row r="526">
      <c r="A526" s="24" t="n">
        <v>521</v>
      </c>
      <c r="B526" s="27">
        <f>H525</f>
        <v/>
      </c>
      <c r="C526" s="27">
        <f>IF(H525&gt;0,Calculator!$B$14*(B525*Calculator!$B$11+H525*(Rules!$B$6-Calculator!$B$11)),0)</f>
        <v/>
      </c>
      <c r="D526" s="27">
        <f>Rules!$B$5*C526</f>
        <v/>
      </c>
      <c r="E526" s="27">
        <f>B526+C526+D526</f>
        <v/>
      </c>
      <c r="F526" s="27">
        <f>MIN(E526,MAX(Calculator!$B$7*E526,Calculator!$B$8,C526+D526))</f>
        <v/>
      </c>
      <c r="G526" s="27">
        <f>F526</f>
        <v/>
      </c>
      <c r="H526" s="27">
        <f>IF(B526-(G526-C526-D526)&lt;0.000001,0,B526-(G526-C526-D526))</f>
        <v/>
      </c>
    </row>
    <row r="527">
      <c r="A527" s="24" t="n">
        <v>522</v>
      </c>
      <c r="B527" s="27">
        <f>H526</f>
        <v/>
      </c>
      <c r="C527" s="27">
        <f>IF(H526&gt;0,Calculator!$B$14*(B526*Calculator!$B$11+H526*(Rules!$B$6-Calculator!$B$11)),0)</f>
        <v/>
      </c>
      <c r="D527" s="27">
        <f>Rules!$B$5*C527</f>
        <v/>
      </c>
      <c r="E527" s="27">
        <f>B527+C527+D527</f>
        <v/>
      </c>
      <c r="F527" s="27">
        <f>MIN(E527,MAX(Calculator!$B$7*E527,Calculator!$B$8,C527+D527))</f>
        <v/>
      </c>
      <c r="G527" s="27">
        <f>F527</f>
        <v/>
      </c>
      <c r="H527" s="27">
        <f>IF(B527-(G527-C527-D527)&lt;0.000001,0,B527-(G527-C527-D527))</f>
        <v/>
      </c>
    </row>
    <row r="528">
      <c r="A528" s="24" t="n">
        <v>523</v>
      </c>
      <c r="B528" s="27">
        <f>H527</f>
        <v/>
      </c>
      <c r="C528" s="27">
        <f>IF(H527&gt;0,Calculator!$B$14*(B527*Calculator!$B$11+H527*(Rules!$B$6-Calculator!$B$11)),0)</f>
        <v/>
      </c>
      <c r="D528" s="27">
        <f>Rules!$B$5*C528</f>
        <v/>
      </c>
      <c r="E528" s="27">
        <f>B528+C528+D528</f>
        <v/>
      </c>
      <c r="F528" s="27">
        <f>MIN(E528,MAX(Calculator!$B$7*E528,Calculator!$B$8,C528+D528))</f>
        <v/>
      </c>
      <c r="G528" s="27">
        <f>F528</f>
        <v/>
      </c>
      <c r="H528" s="27">
        <f>IF(B528-(G528-C528-D528)&lt;0.000001,0,B528-(G528-C528-D528))</f>
        <v/>
      </c>
    </row>
    <row r="529">
      <c r="A529" s="24" t="n">
        <v>524</v>
      </c>
      <c r="B529" s="27">
        <f>H528</f>
        <v/>
      </c>
      <c r="C529" s="27">
        <f>IF(H528&gt;0,Calculator!$B$14*(B528*Calculator!$B$11+H528*(Rules!$B$6-Calculator!$B$11)),0)</f>
        <v/>
      </c>
      <c r="D529" s="27">
        <f>Rules!$B$5*C529</f>
        <v/>
      </c>
      <c r="E529" s="27">
        <f>B529+C529+D529</f>
        <v/>
      </c>
      <c r="F529" s="27">
        <f>MIN(E529,MAX(Calculator!$B$7*E529,Calculator!$B$8,C529+D529))</f>
        <v/>
      </c>
      <c r="G529" s="27">
        <f>F529</f>
        <v/>
      </c>
      <c r="H529" s="27">
        <f>IF(B529-(G529-C529-D529)&lt;0.000001,0,B529-(G529-C529-D529))</f>
        <v/>
      </c>
    </row>
    <row r="530">
      <c r="A530" s="24" t="n">
        <v>525</v>
      </c>
      <c r="B530" s="27">
        <f>H529</f>
        <v/>
      </c>
      <c r="C530" s="27">
        <f>IF(H529&gt;0,Calculator!$B$14*(B529*Calculator!$B$11+H529*(Rules!$B$6-Calculator!$B$11)),0)</f>
        <v/>
      </c>
      <c r="D530" s="27">
        <f>Rules!$B$5*C530</f>
        <v/>
      </c>
      <c r="E530" s="27">
        <f>B530+C530+D530</f>
        <v/>
      </c>
      <c r="F530" s="27">
        <f>MIN(E530,MAX(Calculator!$B$7*E530,Calculator!$B$8,C530+D530))</f>
        <v/>
      </c>
      <c r="G530" s="27">
        <f>F530</f>
        <v/>
      </c>
      <c r="H530" s="27">
        <f>IF(B530-(G530-C530-D530)&lt;0.000001,0,B530-(G530-C530-D530))</f>
        <v/>
      </c>
    </row>
    <row r="531">
      <c r="A531" s="24" t="n">
        <v>526</v>
      </c>
      <c r="B531" s="27">
        <f>H530</f>
        <v/>
      </c>
      <c r="C531" s="27">
        <f>IF(H530&gt;0,Calculator!$B$14*(B530*Calculator!$B$11+H530*(Rules!$B$6-Calculator!$B$11)),0)</f>
        <v/>
      </c>
      <c r="D531" s="27">
        <f>Rules!$B$5*C531</f>
        <v/>
      </c>
      <c r="E531" s="27">
        <f>B531+C531+D531</f>
        <v/>
      </c>
      <c r="F531" s="27">
        <f>MIN(E531,MAX(Calculator!$B$7*E531,Calculator!$B$8,C531+D531))</f>
        <v/>
      </c>
      <c r="G531" s="27">
        <f>F531</f>
        <v/>
      </c>
      <c r="H531" s="27">
        <f>IF(B531-(G531-C531-D531)&lt;0.000001,0,B531-(G531-C531-D531))</f>
        <v/>
      </c>
    </row>
    <row r="532">
      <c r="A532" s="24" t="n">
        <v>527</v>
      </c>
      <c r="B532" s="27">
        <f>H531</f>
        <v/>
      </c>
      <c r="C532" s="27">
        <f>IF(H531&gt;0,Calculator!$B$14*(B531*Calculator!$B$11+H531*(Rules!$B$6-Calculator!$B$11)),0)</f>
        <v/>
      </c>
      <c r="D532" s="27">
        <f>Rules!$B$5*C532</f>
        <v/>
      </c>
      <c r="E532" s="27">
        <f>B532+C532+D532</f>
        <v/>
      </c>
      <c r="F532" s="27">
        <f>MIN(E532,MAX(Calculator!$B$7*E532,Calculator!$B$8,C532+D532))</f>
        <v/>
      </c>
      <c r="G532" s="27">
        <f>F532</f>
        <v/>
      </c>
      <c r="H532" s="27">
        <f>IF(B532-(G532-C532-D532)&lt;0.000001,0,B532-(G532-C532-D532))</f>
        <v/>
      </c>
    </row>
    <row r="533">
      <c r="A533" s="24" t="n">
        <v>528</v>
      </c>
      <c r="B533" s="27">
        <f>H532</f>
        <v/>
      </c>
      <c r="C533" s="27">
        <f>IF(H532&gt;0,Calculator!$B$14*(B532*Calculator!$B$11+H532*(Rules!$B$6-Calculator!$B$11)),0)</f>
        <v/>
      </c>
      <c r="D533" s="27">
        <f>Rules!$B$5*C533</f>
        <v/>
      </c>
      <c r="E533" s="27">
        <f>B533+C533+D533</f>
        <v/>
      </c>
      <c r="F533" s="27">
        <f>MIN(E533,MAX(Calculator!$B$7*E533,Calculator!$B$8,C533+D533))</f>
        <v/>
      </c>
      <c r="G533" s="27">
        <f>F533</f>
        <v/>
      </c>
      <c r="H533" s="27">
        <f>IF(B533-(G533-C533-D533)&lt;0.000001,0,B533-(G533-C533-D533))</f>
        <v/>
      </c>
    </row>
    <row r="534">
      <c r="A534" s="24" t="n">
        <v>529</v>
      </c>
      <c r="B534" s="27">
        <f>H533</f>
        <v/>
      </c>
      <c r="C534" s="27">
        <f>IF(H533&gt;0,Calculator!$B$14*(B533*Calculator!$B$11+H533*(Rules!$B$6-Calculator!$B$11)),0)</f>
        <v/>
      </c>
      <c r="D534" s="27">
        <f>Rules!$B$5*C534</f>
        <v/>
      </c>
      <c r="E534" s="27">
        <f>B534+C534+D534</f>
        <v/>
      </c>
      <c r="F534" s="27">
        <f>MIN(E534,MAX(Calculator!$B$7*E534,Calculator!$B$8,C534+D534))</f>
        <v/>
      </c>
      <c r="G534" s="27">
        <f>F534</f>
        <v/>
      </c>
      <c r="H534" s="27">
        <f>IF(B534-(G534-C534-D534)&lt;0.000001,0,B534-(G534-C534-D534))</f>
        <v/>
      </c>
    </row>
    <row r="535">
      <c r="A535" s="24" t="n">
        <v>530</v>
      </c>
      <c r="B535" s="27">
        <f>H534</f>
        <v/>
      </c>
      <c r="C535" s="27">
        <f>IF(H534&gt;0,Calculator!$B$14*(B534*Calculator!$B$11+H534*(Rules!$B$6-Calculator!$B$11)),0)</f>
        <v/>
      </c>
      <c r="D535" s="27">
        <f>Rules!$B$5*C535</f>
        <v/>
      </c>
      <c r="E535" s="27">
        <f>B535+C535+D535</f>
        <v/>
      </c>
      <c r="F535" s="27">
        <f>MIN(E535,MAX(Calculator!$B$7*E535,Calculator!$B$8,C535+D535))</f>
        <v/>
      </c>
      <c r="G535" s="27">
        <f>F535</f>
        <v/>
      </c>
      <c r="H535" s="27">
        <f>IF(B535-(G535-C535-D535)&lt;0.000001,0,B535-(G535-C535-D535))</f>
        <v/>
      </c>
    </row>
    <row r="536">
      <c r="A536" s="24" t="n">
        <v>531</v>
      </c>
      <c r="B536" s="27">
        <f>H535</f>
        <v/>
      </c>
      <c r="C536" s="27">
        <f>IF(H535&gt;0,Calculator!$B$14*(B535*Calculator!$B$11+H535*(Rules!$B$6-Calculator!$B$11)),0)</f>
        <v/>
      </c>
      <c r="D536" s="27">
        <f>Rules!$B$5*C536</f>
        <v/>
      </c>
      <c r="E536" s="27">
        <f>B536+C536+D536</f>
        <v/>
      </c>
      <c r="F536" s="27">
        <f>MIN(E536,MAX(Calculator!$B$7*E536,Calculator!$B$8,C536+D536))</f>
        <v/>
      </c>
      <c r="G536" s="27">
        <f>F536</f>
        <v/>
      </c>
      <c r="H536" s="27">
        <f>IF(B536-(G536-C536-D536)&lt;0.000001,0,B536-(G536-C536-D536))</f>
        <v/>
      </c>
    </row>
    <row r="537">
      <c r="A537" s="24" t="n">
        <v>532</v>
      </c>
      <c r="B537" s="27">
        <f>H536</f>
        <v/>
      </c>
      <c r="C537" s="27">
        <f>IF(H536&gt;0,Calculator!$B$14*(B536*Calculator!$B$11+H536*(Rules!$B$6-Calculator!$B$11)),0)</f>
        <v/>
      </c>
      <c r="D537" s="27">
        <f>Rules!$B$5*C537</f>
        <v/>
      </c>
      <c r="E537" s="27">
        <f>B537+C537+D537</f>
        <v/>
      </c>
      <c r="F537" s="27">
        <f>MIN(E537,MAX(Calculator!$B$7*E537,Calculator!$B$8,C537+D537))</f>
        <v/>
      </c>
      <c r="G537" s="27">
        <f>F537</f>
        <v/>
      </c>
      <c r="H537" s="27">
        <f>IF(B537-(G537-C537-D537)&lt;0.000001,0,B537-(G537-C537-D537))</f>
        <v/>
      </c>
    </row>
    <row r="538">
      <c r="A538" s="24" t="n">
        <v>533</v>
      </c>
      <c r="B538" s="27">
        <f>H537</f>
        <v/>
      </c>
      <c r="C538" s="27">
        <f>IF(H537&gt;0,Calculator!$B$14*(B537*Calculator!$B$11+H537*(Rules!$B$6-Calculator!$B$11)),0)</f>
        <v/>
      </c>
      <c r="D538" s="27">
        <f>Rules!$B$5*C538</f>
        <v/>
      </c>
      <c r="E538" s="27">
        <f>B538+C538+D538</f>
        <v/>
      </c>
      <c r="F538" s="27">
        <f>MIN(E538,MAX(Calculator!$B$7*E538,Calculator!$B$8,C538+D538))</f>
        <v/>
      </c>
      <c r="G538" s="27">
        <f>F538</f>
        <v/>
      </c>
      <c r="H538" s="27">
        <f>IF(B538-(G538-C538-D538)&lt;0.000001,0,B538-(G538-C538-D538))</f>
        <v/>
      </c>
    </row>
    <row r="539">
      <c r="A539" s="24" t="n">
        <v>534</v>
      </c>
      <c r="B539" s="27">
        <f>H538</f>
        <v/>
      </c>
      <c r="C539" s="27">
        <f>IF(H538&gt;0,Calculator!$B$14*(B538*Calculator!$B$11+H538*(Rules!$B$6-Calculator!$B$11)),0)</f>
        <v/>
      </c>
      <c r="D539" s="27">
        <f>Rules!$B$5*C539</f>
        <v/>
      </c>
      <c r="E539" s="27">
        <f>B539+C539+D539</f>
        <v/>
      </c>
      <c r="F539" s="27">
        <f>MIN(E539,MAX(Calculator!$B$7*E539,Calculator!$B$8,C539+D539))</f>
        <v/>
      </c>
      <c r="G539" s="27">
        <f>F539</f>
        <v/>
      </c>
      <c r="H539" s="27">
        <f>IF(B539-(G539-C539-D539)&lt;0.000001,0,B539-(G539-C539-D539))</f>
        <v/>
      </c>
    </row>
    <row r="540">
      <c r="A540" s="24" t="n">
        <v>535</v>
      </c>
      <c r="B540" s="27">
        <f>H539</f>
        <v/>
      </c>
      <c r="C540" s="27">
        <f>IF(H539&gt;0,Calculator!$B$14*(B539*Calculator!$B$11+H539*(Rules!$B$6-Calculator!$B$11)),0)</f>
        <v/>
      </c>
      <c r="D540" s="27">
        <f>Rules!$B$5*C540</f>
        <v/>
      </c>
      <c r="E540" s="27">
        <f>B540+C540+D540</f>
        <v/>
      </c>
      <c r="F540" s="27">
        <f>MIN(E540,MAX(Calculator!$B$7*E540,Calculator!$B$8,C540+D540))</f>
        <v/>
      </c>
      <c r="G540" s="27">
        <f>F540</f>
        <v/>
      </c>
      <c r="H540" s="27">
        <f>IF(B540-(G540-C540-D540)&lt;0.000001,0,B540-(G540-C540-D540))</f>
        <v/>
      </c>
    </row>
    <row r="541">
      <c r="A541" s="24" t="n">
        <v>536</v>
      </c>
      <c r="B541" s="27">
        <f>H540</f>
        <v/>
      </c>
      <c r="C541" s="27">
        <f>IF(H540&gt;0,Calculator!$B$14*(B540*Calculator!$B$11+H540*(Rules!$B$6-Calculator!$B$11)),0)</f>
        <v/>
      </c>
      <c r="D541" s="27">
        <f>Rules!$B$5*C541</f>
        <v/>
      </c>
      <c r="E541" s="27">
        <f>B541+C541+D541</f>
        <v/>
      </c>
      <c r="F541" s="27">
        <f>MIN(E541,MAX(Calculator!$B$7*E541,Calculator!$B$8,C541+D541))</f>
        <v/>
      </c>
      <c r="G541" s="27">
        <f>F541</f>
        <v/>
      </c>
      <c r="H541" s="27">
        <f>IF(B541-(G541-C541-D541)&lt;0.000001,0,B541-(G541-C541-D541))</f>
        <v/>
      </c>
    </row>
    <row r="542">
      <c r="A542" s="24" t="n">
        <v>537</v>
      </c>
      <c r="B542" s="27">
        <f>H541</f>
        <v/>
      </c>
      <c r="C542" s="27">
        <f>IF(H541&gt;0,Calculator!$B$14*(B541*Calculator!$B$11+H541*(Rules!$B$6-Calculator!$B$11)),0)</f>
        <v/>
      </c>
      <c r="D542" s="27">
        <f>Rules!$B$5*C542</f>
        <v/>
      </c>
      <c r="E542" s="27">
        <f>B542+C542+D542</f>
        <v/>
      </c>
      <c r="F542" s="27">
        <f>MIN(E542,MAX(Calculator!$B$7*E542,Calculator!$B$8,C542+D542))</f>
        <v/>
      </c>
      <c r="G542" s="27">
        <f>F542</f>
        <v/>
      </c>
      <c r="H542" s="27">
        <f>IF(B542-(G542-C542-D542)&lt;0.000001,0,B542-(G542-C542-D542))</f>
        <v/>
      </c>
    </row>
    <row r="543">
      <c r="A543" s="24" t="n">
        <v>538</v>
      </c>
      <c r="B543" s="27">
        <f>H542</f>
        <v/>
      </c>
      <c r="C543" s="27">
        <f>IF(H542&gt;0,Calculator!$B$14*(B542*Calculator!$B$11+H542*(Rules!$B$6-Calculator!$B$11)),0)</f>
        <v/>
      </c>
      <c r="D543" s="27">
        <f>Rules!$B$5*C543</f>
        <v/>
      </c>
      <c r="E543" s="27">
        <f>B543+C543+D543</f>
        <v/>
      </c>
      <c r="F543" s="27">
        <f>MIN(E543,MAX(Calculator!$B$7*E543,Calculator!$B$8,C543+D543))</f>
        <v/>
      </c>
      <c r="G543" s="27">
        <f>F543</f>
        <v/>
      </c>
      <c r="H543" s="27">
        <f>IF(B543-(G543-C543-D543)&lt;0.000001,0,B543-(G543-C543-D543))</f>
        <v/>
      </c>
    </row>
    <row r="544">
      <c r="A544" s="24" t="n">
        <v>539</v>
      </c>
      <c r="B544" s="27">
        <f>H543</f>
        <v/>
      </c>
      <c r="C544" s="27">
        <f>IF(H543&gt;0,Calculator!$B$14*(B543*Calculator!$B$11+H543*(Rules!$B$6-Calculator!$B$11)),0)</f>
        <v/>
      </c>
      <c r="D544" s="27">
        <f>Rules!$B$5*C544</f>
        <v/>
      </c>
      <c r="E544" s="27">
        <f>B544+C544+D544</f>
        <v/>
      </c>
      <c r="F544" s="27">
        <f>MIN(E544,MAX(Calculator!$B$7*E544,Calculator!$B$8,C544+D544))</f>
        <v/>
      </c>
      <c r="G544" s="27">
        <f>F544</f>
        <v/>
      </c>
      <c r="H544" s="27">
        <f>IF(B544-(G544-C544-D544)&lt;0.000001,0,B544-(G544-C544-D544))</f>
        <v/>
      </c>
    </row>
    <row r="545">
      <c r="A545" s="24" t="n">
        <v>540</v>
      </c>
      <c r="B545" s="27">
        <f>H544</f>
        <v/>
      </c>
      <c r="C545" s="27">
        <f>IF(H544&gt;0,Calculator!$B$14*(B544*Calculator!$B$11+H544*(Rules!$B$6-Calculator!$B$11)),0)</f>
        <v/>
      </c>
      <c r="D545" s="27">
        <f>Rules!$B$5*C545</f>
        <v/>
      </c>
      <c r="E545" s="27">
        <f>B545+C545+D545</f>
        <v/>
      </c>
      <c r="F545" s="27">
        <f>MIN(E545,MAX(Calculator!$B$7*E545,Calculator!$B$8,C545+D545))</f>
        <v/>
      </c>
      <c r="G545" s="27">
        <f>F545</f>
        <v/>
      </c>
      <c r="H545" s="27">
        <f>IF(B545-(G545-C545-D545)&lt;0.000001,0,B545-(G545-C545-D545))</f>
        <v/>
      </c>
    </row>
    <row r="546">
      <c r="A546" s="24" t="n">
        <v>541</v>
      </c>
      <c r="B546" s="27">
        <f>H545</f>
        <v/>
      </c>
      <c r="C546" s="27">
        <f>IF(H545&gt;0,Calculator!$B$14*(B545*Calculator!$B$11+H545*(Rules!$B$6-Calculator!$B$11)),0)</f>
        <v/>
      </c>
      <c r="D546" s="27">
        <f>Rules!$B$5*C546</f>
        <v/>
      </c>
      <c r="E546" s="27">
        <f>B546+C546+D546</f>
        <v/>
      </c>
      <c r="F546" s="27">
        <f>MIN(E546,MAX(Calculator!$B$7*E546,Calculator!$B$8,C546+D546))</f>
        <v/>
      </c>
      <c r="G546" s="27">
        <f>F546</f>
        <v/>
      </c>
      <c r="H546" s="27">
        <f>IF(B546-(G546-C546-D546)&lt;0.000001,0,B546-(G546-C546-D546))</f>
        <v/>
      </c>
    </row>
    <row r="547">
      <c r="A547" s="24" t="n">
        <v>542</v>
      </c>
      <c r="B547" s="27">
        <f>H546</f>
        <v/>
      </c>
      <c r="C547" s="27">
        <f>IF(H546&gt;0,Calculator!$B$14*(B546*Calculator!$B$11+H546*(Rules!$B$6-Calculator!$B$11)),0)</f>
        <v/>
      </c>
      <c r="D547" s="27">
        <f>Rules!$B$5*C547</f>
        <v/>
      </c>
      <c r="E547" s="27">
        <f>B547+C547+D547</f>
        <v/>
      </c>
      <c r="F547" s="27">
        <f>MIN(E547,MAX(Calculator!$B$7*E547,Calculator!$B$8,C547+D547))</f>
        <v/>
      </c>
      <c r="G547" s="27">
        <f>F547</f>
        <v/>
      </c>
      <c r="H547" s="27">
        <f>IF(B547-(G547-C547-D547)&lt;0.000001,0,B547-(G547-C547-D547))</f>
        <v/>
      </c>
    </row>
    <row r="548">
      <c r="A548" s="24" t="n">
        <v>543</v>
      </c>
      <c r="B548" s="27">
        <f>H547</f>
        <v/>
      </c>
      <c r="C548" s="27">
        <f>IF(H547&gt;0,Calculator!$B$14*(B547*Calculator!$B$11+H547*(Rules!$B$6-Calculator!$B$11)),0)</f>
        <v/>
      </c>
      <c r="D548" s="27">
        <f>Rules!$B$5*C548</f>
        <v/>
      </c>
      <c r="E548" s="27">
        <f>B548+C548+D548</f>
        <v/>
      </c>
      <c r="F548" s="27">
        <f>MIN(E548,MAX(Calculator!$B$7*E548,Calculator!$B$8,C548+D548))</f>
        <v/>
      </c>
      <c r="G548" s="27">
        <f>F548</f>
        <v/>
      </c>
      <c r="H548" s="27">
        <f>IF(B548-(G548-C548-D548)&lt;0.000001,0,B548-(G548-C548-D548))</f>
        <v/>
      </c>
    </row>
    <row r="549">
      <c r="A549" s="24" t="n">
        <v>544</v>
      </c>
      <c r="B549" s="27">
        <f>H548</f>
        <v/>
      </c>
      <c r="C549" s="27">
        <f>IF(H548&gt;0,Calculator!$B$14*(B548*Calculator!$B$11+H548*(Rules!$B$6-Calculator!$B$11)),0)</f>
        <v/>
      </c>
      <c r="D549" s="27">
        <f>Rules!$B$5*C549</f>
        <v/>
      </c>
      <c r="E549" s="27">
        <f>B549+C549+D549</f>
        <v/>
      </c>
      <c r="F549" s="27">
        <f>MIN(E549,MAX(Calculator!$B$7*E549,Calculator!$B$8,C549+D549))</f>
        <v/>
      </c>
      <c r="G549" s="27">
        <f>F549</f>
        <v/>
      </c>
      <c r="H549" s="27">
        <f>IF(B549-(G549-C549-D549)&lt;0.000001,0,B549-(G549-C549-D549))</f>
        <v/>
      </c>
    </row>
    <row r="550">
      <c r="A550" s="24" t="n">
        <v>545</v>
      </c>
      <c r="B550" s="27">
        <f>H549</f>
        <v/>
      </c>
      <c r="C550" s="27">
        <f>IF(H549&gt;0,Calculator!$B$14*(B549*Calculator!$B$11+H549*(Rules!$B$6-Calculator!$B$11)),0)</f>
        <v/>
      </c>
      <c r="D550" s="27">
        <f>Rules!$B$5*C550</f>
        <v/>
      </c>
      <c r="E550" s="27">
        <f>B550+C550+D550</f>
        <v/>
      </c>
      <c r="F550" s="27">
        <f>MIN(E550,MAX(Calculator!$B$7*E550,Calculator!$B$8,C550+D550))</f>
        <v/>
      </c>
      <c r="G550" s="27">
        <f>F550</f>
        <v/>
      </c>
      <c r="H550" s="27">
        <f>IF(B550-(G550-C550-D550)&lt;0.000001,0,B550-(G550-C550-D550))</f>
        <v/>
      </c>
    </row>
    <row r="551">
      <c r="A551" s="24" t="n">
        <v>546</v>
      </c>
      <c r="B551" s="27">
        <f>H550</f>
        <v/>
      </c>
      <c r="C551" s="27">
        <f>IF(H550&gt;0,Calculator!$B$14*(B550*Calculator!$B$11+H550*(Rules!$B$6-Calculator!$B$11)),0)</f>
        <v/>
      </c>
      <c r="D551" s="27">
        <f>Rules!$B$5*C551</f>
        <v/>
      </c>
      <c r="E551" s="27">
        <f>B551+C551+D551</f>
        <v/>
      </c>
      <c r="F551" s="27">
        <f>MIN(E551,MAX(Calculator!$B$7*E551,Calculator!$B$8,C551+D551))</f>
        <v/>
      </c>
      <c r="G551" s="27">
        <f>F551</f>
        <v/>
      </c>
      <c r="H551" s="27">
        <f>IF(B551-(G551-C551-D551)&lt;0.000001,0,B551-(G551-C551-D551))</f>
        <v/>
      </c>
    </row>
    <row r="552">
      <c r="A552" s="24" t="n">
        <v>547</v>
      </c>
      <c r="B552" s="27">
        <f>H551</f>
        <v/>
      </c>
      <c r="C552" s="27">
        <f>IF(H551&gt;0,Calculator!$B$14*(B551*Calculator!$B$11+H551*(Rules!$B$6-Calculator!$B$11)),0)</f>
        <v/>
      </c>
      <c r="D552" s="27">
        <f>Rules!$B$5*C552</f>
        <v/>
      </c>
      <c r="E552" s="27">
        <f>B552+C552+D552</f>
        <v/>
      </c>
      <c r="F552" s="27">
        <f>MIN(E552,MAX(Calculator!$B$7*E552,Calculator!$B$8,C552+D552))</f>
        <v/>
      </c>
      <c r="G552" s="27">
        <f>F552</f>
        <v/>
      </c>
      <c r="H552" s="27">
        <f>IF(B552-(G552-C552-D552)&lt;0.000001,0,B552-(G552-C552-D552))</f>
        <v/>
      </c>
    </row>
    <row r="553">
      <c r="A553" s="24" t="n">
        <v>548</v>
      </c>
      <c r="B553" s="27">
        <f>H552</f>
        <v/>
      </c>
      <c r="C553" s="27">
        <f>IF(H552&gt;0,Calculator!$B$14*(B552*Calculator!$B$11+H552*(Rules!$B$6-Calculator!$B$11)),0)</f>
        <v/>
      </c>
      <c r="D553" s="27">
        <f>Rules!$B$5*C553</f>
        <v/>
      </c>
      <c r="E553" s="27">
        <f>B553+C553+D553</f>
        <v/>
      </c>
      <c r="F553" s="27">
        <f>MIN(E553,MAX(Calculator!$B$7*E553,Calculator!$B$8,C553+D553))</f>
        <v/>
      </c>
      <c r="G553" s="27">
        <f>F553</f>
        <v/>
      </c>
      <c r="H553" s="27">
        <f>IF(B553-(G553-C553-D553)&lt;0.000001,0,B553-(G553-C553-D553))</f>
        <v/>
      </c>
    </row>
    <row r="554">
      <c r="A554" s="24" t="n">
        <v>549</v>
      </c>
      <c r="B554" s="27">
        <f>H553</f>
        <v/>
      </c>
      <c r="C554" s="27">
        <f>IF(H553&gt;0,Calculator!$B$14*(B553*Calculator!$B$11+H553*(Rules!$B$6-Calculator!$B$11)),0)</f>
        <v/>
      </c>
      <c r="D554" s="27">
        <f>Rules!$B$5*C554</f>
        <v/>
      </c>
      <c r="E554" s="27">
        <f>B554+C554+D554</f>
        <v/>
      </c>
      <c r="F554" s="27">
        <f>MIN(E554,MAX(Calculator!$B$7*E554,Calculator!$B$8,C554+D554))</f>
        <v/>
      </c>
      <c r="G554" s="27">
        <f>F554</f>
        <v/>
      </c>
      <c r="H554" s="27">
        <f>IF(B554-(G554-C554-D554)&lt;0.000001,0,B554-(G554-C554-D554))</f>
        <v/>
      </c>
    </row>
    <row r="555">
      <c r="A555" s="24" t="n">
        <v>550</v>
      </c>
      <c r="B555" s="27">
        <f>H554</f>
        <v/>
      </c>
      <c r="C555" s="27">
        <f>IF(H554&gt;0,Calculator!$B$14*(B554*Calculator!$B$11+H554*(Rules!$B$6-Calculator!$B$11)),0)</f>
        <v/>
      </c>
      <c r="D555" s="27">
        <f>Rules!$B$5*C555</f>
        <v/>
      </c>
      <c r="E555" s="27">
        <f>B555+C555+D555</f>
        <v/>
      </c>
      <c r="F555" s="27">
        <f>MIN(E555,MAX(Calculator!$B$7*E555,Calculator!$B$8,C555+D555))</f>
        <v/>
      </c>
      <c r="G555" s="27">
        <f>F555</f>
        <v/>
      </c>
      <c r="H555" s="27">
        <f>IF(B555-(G555-C555-D555)&lt;0.000001,0,B555-(G555-C555-D555))</f>
        <v/>
      </c>
    </row>
    <row r="556">
      <c r="A556" s="24" t="n">
        <v>551</v>
      </c>
      <c r="B556" s="27">
        <f>H555</f>
        <v/>
      </c>
      <c r="C556" s="27">
        <f>IF(H555&gt;0,Calculator!$B$14*(B555*Calculator!$B$11+H555*(Rules!$B$6-Calculator!$B$11)),0)</f>
        <v/>
      </c>
      <c r="D556" s="27">
        <f>Rules!$B$5*C556</f>
        <v/>
      </c>
      <c r="E556" s="27">
        <f>B556+C556+D556</f>
        <v/>
      </c>
      <c r="F556" s="27">
        <f>MIN(E556,MAX(Calculator!$B$7*E556,Calculator!$B$8,C556+D556))</f>
        <v/>
      </c>
      <c r="G556" s="27">
        <f>F556</f>
        <v/>
      </c>
      <c r="H556" s="27">
        <f>IF(B556-(G556-C556-D556)&lt;0.000001,0,B556-(G556-C556-D556))</f>
        <v/>
      </c>
    </row>
    <row r="557">
      <c r="A557" s="24" t="n">
        <v>552</v>
      </c>
      <c r="B557" s="27">
        <f>H556</f>
        <v/>
      </c>
      <c r="C557" s="27">
        <f>IF(H556&gt;0,Calculator!$B$14*(B556*Calculator!$B$11+H556*(Rules!$B$6-Calculator!$B$11)),0)</f>
        <v/>
      </c>
      <c r="D557" s="27">
        <f>Rules!$B$5*C557</f>
        <v/>
      </c>
      <c r="E557" s="27">
        <f>B557+C557+D557</f>
        <v/>
      </c>
      <c r="F557" s="27">
        <f>MIN(E557,MAX(Calculator!$B$7*E557,Calculator!$B$8,C557+D557))</f>
        <v/>
      </c>
      <c r="G557" s="27">
        <f>F557</f>
        <v/>
      </c>
      <c r="H557" s="27">
        <f>IF(B557-(G557-C557-D557)&lt;0.000001,0,B557-(G557-C557-D557))</f>
        <v/>
      </c>
    </row>
    <row r="558">
      <c r="A558" s="24" t="n">
        <v>553</v>
      </c>
      <c r="B558" s="27">
        <f>H557</f>
        <v/>
      </c>
      <c r="C558" s="27">
        <f>IF(H557&gt;0,Calculator!$B$14*(B557*Calculator!$B$11+H557*(Rules!$B$6-Calculator!$B$11)),0)</f>
        <v/>
      </c>
      <c r="D558" s="27">
        <f>Rules!$B$5*C558</f>
        <v/>
      </c>
      <c r="E558" s="27">
        <f>B558+C558+D558</f>
        <v/>
      </c>
      <c r="F558" s="27">
        <f>MIN(E558,MAX(Calculator!$B$7*E558,Calculator!$B$8,C558+D558))</f>
        <v/>
      </c>
      <c r="G558" s="27">
        <f>F558</f>
        <v/>
      </c>
      <c r="H558" s="27">
        <f>IF(B558-(G558-C558-D558)&lt;0.000001,0,B558-(G558-C558-D558))</f>
        <v/>
      </c>
    </row>
    <row r="559">
      <c r="A559" s="24" t="n">
        <v>554</v>
      </c>
      <c r="B559" s="27">
        <f>H558</f>
        <v/>
      </c>
      <c r="C559" s="27">
        <f>IF(H558&gt;0,Calculator!$B$14*(B558*Calculator!$B$11+H558*(Rules!$B$6-Calculator!$B$11)),0)</f>
        <v/>
      </c>
      <c r="D559" s="27">
        <f>Rules!$B$5*C559</f>
        <v/>
      </c>
      <c r="E559" s="27">
        <f>B559+C559+D559</f>
        <v/>
      </c>
      <c r="F559" s="27">
        <f>MIN(E559,MAX(Calculator!$B$7*E559,Calculator!$B$8,C559+D559))</f>
        <v/>
      </c>
      <c r="G559" s="27">
        <f>F559</f>
        <v/>
      </c>
      <c r="H559" s="27">
        <f>IF(B559-(G559-C559-D559)&lt;0.000001,0,B559-(G559-C559-D559))</f>
        <v/>
      </c>
    </row>
    <row r="560">
      <c r="A560" s="24" t="n">
        <v>555</v>
      </c>
      <c r="B560" s="27">
        <f>H559</f>
        <v/>
      </c>
      <c r="C560" s="27">
        <f>IF(H559&gt;0,Calculator!$B$14*(B559*Calculator!$B$11+H559*(Rules!$B$6-Calculator!$B$11)),0)</f>
        <v/>
      </c>
      <c r="D560" s="27">
        <f>Rules!$B$5*C560</f>
        <v/>
      </c>
      <c r="E560" s="27">
        <f>B560+C560+D560</f>
        <v/>
      </c>
      <c r="F560" s="27">
        <f>MIN(E560,MAX(Calculator!$B$7*E560,Calculator!$B$8,C560+D560))</f>
        <v/>
      </c>
      <c r="G560" s="27">
        <f>F560</f>
        <v/>
      </c>
      <c r="H560" s="27">
        <f>IF(B560-(G560-C560-D560)&lt;0.000001,0,B560-(G560-C560-D560))</f>
        <v/>
      </c>
    </row>
    <row r="561">
      <c r="A561" s="24" t="n">
        <v>556</v>
      </c>
      <c r="B561" s="27">
        <f>H560</f>
        <v/>
      </c>
      <c r="C561" s="27">
        <f>IF(H560&gt;0,Calculator!$B$14*(B560*Calculator!$B$11+H560*(Rules!$B$6-Calculator!$B$11)),0)</f>
        <v/>
      </c>
      <c r="D561" s="27">
        <f>Rules!$B$5*C561</f>
        <v/>
      </c>
      <c r="E561" s="27">
        <f>B561+C561+D561</f>
        <v/>
      </c>
      <c r="F561" s="27">
        <f>MIN(E561,MAX(Calculator!$B$7*E561,Calculator!$B$8,C561+D561))</f>
        <v/>
      </c>
      <c r="G561" s="27">
        <f>F561</f>
        <v/>
      </c>
      <c r="H561" s="27">
        <f>IF(B561-(G561-C561-D561)&lt;0.000001,0,B561-(G561-C561-D561))</f>
        <v/>
      </c>
    </row>
    <row r="562">
      <c r="A562" s="24" t="n">
        <v>557</v>
      </c>
      <c r="B562" s="27">
        <f>H561</f>
        <v/>
      </c>
      <c r="C562" s="27">
        <f>IF(H561&gt;0,Calculator!$B$14*(B561*Calculator!$B$11+H561*(Rules!$B$6-Calculator!$B$11)),0)</f>
        <v/>
      </c>
      <c r="D562" s="27">
        <f>Rules!$B$5*C562</f>
        <v/>
      </c>
      <c r="E562" s="27">
        <f>B562+C562+D562</f>
        <v/>
      </c>
      <c r="F562" s="27">
        <f>MIN(E562,MAX(Calculator!$B$7*E562,Calculator!$B$8,C562+D562))</f>
        <v/>
      </c>
      <c r="G562" s="27">
        <f>F562</f>
        <v/>
      </c>
      <c r="H562" s="27">
        <f>IF(B562-(G562-C562-D562)&lt;0.000001,0,B562-(G562-C562-D562))</f>
        <v/>
      </c>
    </row>
    <row r="563">
      <c r="A563" s="24" t="n">
        <v>558</v>
      </c>
      <c r="B563" s="27">
        <f>H562</f>
        <v/>
      </c>
      <c r="C563" s="27">
        <f>IF(H562&gt;0,Calculator!$B$14*(B562*Calculator!$B$11+H562*(Rules!$B$6-Calculator!$B$11)),0)</f>
        <v/>
      </c>
      <c r="D563" s="27">
        <f>Rules!$B$5*C563</f>
        <v/>
      </c>
      <c r="E563" s="27">
        <f>B563+C563+D563</f>
        <v/>
      </c>
      <c r="F563" s="27">
        <f>MIN(E563,MAX(Calculator!$B$7*E563,Calculator!$B$8,C563+D563))</f>
        <v/>
      </c>
      <c r="G563" s="27">
        <f>F563</f>
        <v/>
      </c>
      <c r="H563" s="27">
        <f>IF(B563-(G563-C563-D563)&lt;0.000001,0,B563-(G563-C563-D563))</f>
        <v/>
      </c>
    </row>
    <row r="564">
      <c r="A564" s="24" t="n">
        <v>559</v>
      </c>
      <c r="B564" s="27">
        <f>H563</f>
        <v/>
      </c>
      <c r="C564" s="27">
        <f>IF(H563&gt;0,Calculator!$B$14*(B563*Calculator!$B$11+H563*(Rules!$B$6-Calculator!$B$11)),0)</f>
        <v/>
      </c>
      <c r="D564" s="27">
        <f>Rules!$B$5*C564</f>
        <v/>
      </c>
      <c r="E564" s="27">
        <f>B564+C564+D564</f>
        <v/>
      </c>
      <c r="F564" s="27">
        <f>MIN(E564,MAX(Calculator!$B$7*E564,Calculator!$B$8,C564+D564))</f>
        <v/>
      </c>
      <c r="G564" s="27">
        <f>F564</f>
        <v/>
      </c>
      <c r="H564" s="27">
        <f>IF(B564-(G564-C564-D564)&lt;0.000001,0,B564-(G564-C564-D564))</f>
        <v/>
      </c>
    </row>
    <row r="565">
      <c r="A565" s="24" t="n">
        <v>560</v>
      </c>
      <c r="B565" s="27">
        <f>H564</f>
        <v/>
      </c>
      <c r="C565" s="27">
        <f>IF(H564&gt;0,Calculator!$B$14*(B564*Calculator!$B$11+H564*(Rules!$B$6-Calculator!$B$11)),0)</f>
        <v/>
      </c>
      <c r="D565" s="27">
        <f>Rules!$B$5*C565</f>
        <v/>
      </c>
      <c r="E565" s="27">
        <f>B565+C565+D565</f>
        <v/>
      </c>
      <c r="F565" s="27">
        <f>MIN(E565,MAX(Calculator!$B$7*E565,Calculator!$B$8,C565+D565))</f>
        <v/>
      </c>
      <c r="G565" s="27">
        <f>F565</f>
        <v/>
      </c>
      <c r="H565" s="27">
        <f>IF(B565-(G565-C565-D565)&lt;0.000001,0,B565-(G565-C565-D565))</f>
        <v/>
      </c>
    </row>
    <row r="566">
      <c r="A566" s="24" t="n">
        <v>561</v>
      </c>
      <c r="B566" s="27">
        <f>H565</f>
        <v/>
      </c>
      <c r="C566" s="27">
        <f>IF(H565&gt;0,Calculator!$B$14*(B565*Calculator!$B$11+H565*(Rules!$B$6-Calculator!$B$11)),0)</f>
        <v/>
      </c>
      <c r="D566" s="27">
        <f>Rules!$B$5*C566</f>
        <v/>
      </c>
      <c r="E566" s="27">
        <f>B566+C566+D566</f>
        <v/>
      </c>
      <c r="F566" s="27">
        <f>MIN(E566,MAX(Calculator!$B$7*E566,Calculator!$B$8,C566+D566))</f>
        <v/>
      </c>
      <c r="G566" s="27">
        <f>F566</f>
        <v/>
      </c>
      <c r="H566" s="27">
        <f>IF(B566-(G566-C566-D566)&lt;0.000001,0,B566-(G566-C566-D566))</f>
        <v/>
      </c>
    </row>
    <row r="567">
      <c r="A567" s="24" t="n">
        <v>562</v>
      </c>
      <c r="B567" s="27">
        <f>H566</f>
        <v/>
      </c>
      <c r="C567" s="27">
        <f>IF(H566&gt;0,Calculator!$B$14*(B566*Calculator!$B$11+H566*(Rules!$B$6-Calculator!$B$11)),0)</f>
        <v/>
      </c>
      <c r="D567" s="27">
        <f>Rules!$B$5*C567</f>
        <v/>
      </c>
      <c r="E567" s="27">
        <f>B567+C567+D567</f>
        <v/>
      </c>
      <c r="F567" s="27">
        <f>MIN(E567,MAX(Calculator!$B$7*E567,Calculator!$B$8,C567+D567))</f>
        <v/>
      </c>
      <c r="G567" s="27">
        <f>F567</f>
        <v/>
      </c>
      <c r="H567" s="27">
        <f>IF(B567-(G567-C567-D567)&lt;0.000001,0,B567-(G567-C567-D567))</f>
        <v/>
      </c>
    </row>
    <row r="568">
      <c r="A568" s="24" t="n">
        <v>563</v>
      </c>
      <c r="B568" s="27">
        <f>H567</f>
        <v/>
      </c>
      <c r="C568" s="27">
        <f>IF(H567&gt;0,Calculator!$B$14*(B567*Calculator!$B$11+H567*(Rules!$B$6-Calculator!$B$11)),0)</f>
        <v/>
      </c>
      <c r="D568" s="27">
        <f>Rules!$B$5*C568</f>
        <v/>
      </c>
      <c r="E568" s="27">
        <f>B568+C568+D568</f>
        <v/>
      </c>
      <c r="F568" s="27">
        <f>MIN(E568,MAX(Calculator!$B$7*E568,Calculator!$B$8,C568+D568))</f>
        <v/>
      </c>
      <c r="G568" s="27">
        <f>F568</f>
        <v/>
      </c>
      <c r="H568" s="27">
        <f>IF(B568-(G568-C568-D568)&lt;0.000001,0,B568-(G568-C568-D568))</f>
        <v/>
      </c>
    </row>
    <row r="569">
      <c r="A569" s="24" t="n">
        <v>564</v>
      </c>
      <c r="B569" s="27">
        <f>H568</f>
        <v/>
      </c>
      <c r="C569" s="27">
        <f>IF(H568&gt;0,Calculator!$B$14*(B568*Calculator!$B$11+H568*(Rules!$B$6-Calculator!$B$11)),0)</f>
        <v/>
      </c>
      <c r="D569" s="27">
        <f>Rules!$B$5*C569</f>
        <v/>
      </c>
      <c r="E569" s="27">
        <f>B569+C569+D569</f>
        <v/>
      </c>
      <c r="F569" s="27">
        <f>MIN(E569,MAX(Calculator!$B$7*E569,Calculator!$B$8,C569+D569))</f>
        <v/>
      </c>
      <c r="G569" s="27">
        <f>F569</f>
        <v/>
      </c>
      <c r="H569" s="27">
        <f>IF(B569-(G569-C569-D569)&lt;0.000001,0,B569-(G569-C569-D569))</f>
        <v/>
      </c>
    </row>
    <row r="570">
      <c r="A570" s="24" t="n">
        <v>565</v>
      </c>
      <c r="B570" s="27">
        <f>H569</f>
        <v/>
      </c>
      <c r="C570" s="27">
        <f>IF(H569&gt;0,Calculator!$B$14*(B569*Calculator!$B$11+H569*(Rules!$B$6-Calculator!$B$11)),0)</f>
        <v/>
      </c>
      <c r="D570" s="27">
        <f>Rules!$B$5*C570</f>
        <v/>
      </c>
      <c r="E570" s="27">
        <f>B570+C570+D570</f>
        <v/>
      </c>
      <c r="F570" s="27">
        <f>MIN(E570,MAX(Calculator!$B$7*E570,Calculator!$B$8,C570+D570))</f>
        <v/>
      </c>
      <c r="G570" s="27">
        <f>F570</f>
        <v/>
      </c>
      <c r="H570" s="27">
        <f>IF(B570-(G570-C570-D570)&lt;0.000001,0,B570-(G570-C570-D570))</f>
        <v/>
      </c>
    </row>
    <row r="571">
      <c r="A571" s="24" t="n">
        <v>566</v>
      </c>
      <c r="B571" s="27">
        <f>H570</f>
        <v/>
      </c>
      <c r="C571" s="27">
        <f>IF(H570&gt;0,Calculator!$B$14*(B570*Calculator!$B$11+H570*(Rules!$B$6-Calculator!$B$11)),0)</f>
        <v/>
      </c>
      <c r="D571" s="27">
        <f>Rules!$B$5*C571</f>
        <v/>
      </c>
      <c r="E571" s="27">
        <f>B571+C571+D571</f>
        <v/>
      </c>
      <c r="F571" s="27">
        <f>MIN(E571,MAX(Calculator!$B$7*E571,Calculator!$B$8,C571+D571))</f>
        <v/>
      </c>
      <c r="G571" s="27">
        <f>F571</f>
        <v/>
      </c>
      <c r="H571" s="27">
        <f>IF(B571-(G571-C571-D571)&lt;0.000001,0,B571-(G571-C571-D571))</f>
        <v/>
      </c>
    </row>
    <row r="572">
      <c r="A572" s="24" t="n">
        <v>567</v>
      </c>
      <c r="B572" s="27">
        <f>H571</f>
        <v/>
      </c>
      <c r="C572" s="27">
        <f>IF(H571&gt;0,Calculator!$B$14*(B571*Calculator!$B$11+H571*(Rules!$B$6-Calculator!$B$11)),0)</f>
        <v/>
      </c>
      <c r="D572" s="27">
        <f>Rules!$B$5*C572</f>
        <v/>
      </c>
      <c r="E572" s="27">
        <f>B572+C572+D572</f>
        <v/>
      </c>
      <c r="F572" s="27">
        <f>MIN(E572,MAX(Calculator!$B$7*E572,Calculator!$B$8,C572+D572))</f>
        <v/>
      </c>
      <c r="G572" s="27">
        <f>F572</f>
        <v/>
      </c>
      <c r="H572" s="27">
        <f>IF(B572-(G572-C572-D572)&lt;0.000001,0,B572-(G572-C572-D572))</f>
        <v/>
      </c>
    </row>
    <row r="573">
      <c r="A573" s="24" t="n">
        <v>568</v>
      </c>
      <c r="B573" s="27">
        <f>H572</f>
        <v/>
      </c>
      <c r="C573" s="27">
        <f>IF(H572&gt;0,Calculator!$B$14*(B572*Calculator!$B$11+H572*(Rules!$B$6-Calculator!$B$11)),0)</f>
        <v/>
      </c>
      <c r="D573" s="27">
        <f>Rules!$B$5*C573</f>
        <v/>
      </c>
      <c r="E573" s="27">
        <f>B573+C573+D573</f>
        <v/>
      </c>
      <c r="F573" s="27">
        <f>MIN(E573,MAX(Calculator!$B$7*E573,Calculator!$B$8,C573+D573))</f>
        <v/>
      </c>
      <c r="G573" s="27">
        <f>F573</f>
        <v/>
      </c>
      <c r="H573" s="27">
        <f>IF(B573-(G573-C573-D573)&lt;0.000001,0,B573-(G573-C573-D573))</f>
        <v/>
      </c>
    </row>
    <row r="574">
      <c r="A574" s="24" t="n">
        <v>569</v>
      </c>
      <c r="B574" s="27">
        <f>H573</f>
        <v/>
      </c>
      <c r="C574" s="27">
        <f>IF(H573&gt;0,Calculator!$B$14*(B573*Calculator!$B$11+H573*(Rules!$B$6-Calculator!$B$11)),0)</f>
        <v/>
      </c>
      <c r="D574" s="27">
        <f>Rules!$B$5*C574</f>
        <v/>
      </c>
      <c r="E574" s="27">
        <f>B574+C574+D574</f>
        <v/>
      </c>
      <c r="F574" s="27">
        <f>MIN(E574,MAX(Calculator!$B$7*E574,Calculator!$B$8,C574+D574))</f>
        <v/>
      </c>
      <c r="G574" s="27">
        <f>F574</f>
        <v/>
      </c>
      <c r="H574" s="27">
        <f>IF(B574-(G574-C574-D574)&lt;0.000001,0,B574-(G574-C574-D574))</f>
        <v/>
      </c>
    </row>
    <row r="575">
      <c r="A575" s="24" t="n">
        <v>570</v>
      </c>
      <c r="B575" s="27">
        <f>H574</f>
        <v/>
      </c>
      <c r="C575" s="27">
        <f>IF(H574&gt;0,Calculator!$B$14*(B574*Calculator!$B$11+H574*(Rules!$B$6-Calculator!$B$11)),0)</f>
        <v/>
      </c>
      <c r="D575" s="27">
        <f>Rules!$B$5*C575</f>
        <v/>
      </c>
      <c r="E575" s="27">
        <f>B575+C575+D575</f>
        <v/>
      </c>
      <c r="F575" s="27">
        <f>MIN(E575,MAX(Calculator!$B$7*E575,Calculator!$B$8,C575+D575))</f>
        <v/>
      </c>
      <c r="G575" s="27">
        <f>F575</f>
        <v/>
      </c>
      <c r="H575" s="27">
        <f>IF(B575-(G575-C575-D575)&lt;0.000001,0,B575-(G575-C575-D575))</f>
        <v/>
      </c>
    </row>
    <row r="576">
      <c r="A576" s="24" t="n">
        <v>571</v>
      </c>
      <c r="B576" s="27">
        <f>H575</f>
        <v/>
      </c>
      <c r="C576" s="27">
        <f>IF(H575&gt;0,Calculator!$B$14*(B575*Calculator!$B$11+H575*(Rules!$B$6-Calculator!$B$11)),0)</f>
        <v/>
      </c>
      <c r="D576" s="27">
        <f>Rules!$B$5*C576</f>
        <v/>
      </c>
      <c r="E576" s="27">
        <f>B576+C576+D576</f>
        <v/>
      </c>
      <c r="F576" s="27">
        <f>MIN(E576,MAX(Calculator!$B$7*E576,Calculator!$B$8,C576+D576))</f>
        <v/>
      </c>
      <c r="G576" s="27">
        <f>F576</f>
        <v/>
      </c>
      <c r="H576" s="27">
        <f>IF(B576-(G576-C576-D576)&lt;0.000001,0,B576-(G576-C576-D576))</f>
        <v/>
      </c>
    </row>
    <row r="577">
      <c r="A577" s="24" t="n">
        <v>572</v>
      </c>
      <c r="B577" s="27">
        <f>H576</f>
        <v/>
      </c>
      <c r="C577" s="27">
        <f>IF(H576&gt;0,Calculator!$B$14*(B576*Calculator!$B$11+H576*(Rules!$B$6-Calculator!$B$11)),0)</f>
        <v/>
      </c>
      <c r="D577" s="27">
        <f>Rules!$B$5*C577</f>
        <v/>
      </c>
      <c r="E577" s="27">
        <f>B577+C577+D577</f>
        <v/>
      </c>
      <c r="F577" s="27">
        <f>MIN(E577,MAX(Calculator!$B$7*E577,Calculator!$B$8,C577+D577))</f>
        <v/>
      </c>
      <c r="G577" s="27">
        <f>F577</f>
        <v/>
      </c>
      <c r="H577" s="27">
        <f>IF(B577-(G577-C577-D577)&lt;0.000001,0,B577-(G577-C577-D577))</f>
        <v/>
      </c>
    </row>
    <row r="578">
      <c r="A578" s="24" t="n">
        <v>573</v>
      </c>
      <c r="B578" s="27">
        <f>H577</f>
        <v/>
      </c>
      <c r="C578" s="27">
        <f>IF(H577&gt;0,Calculator!$B$14*(B577*Calculator!$B$11+H577*(Rules!$B$6-Calculator!$B$11)),0)</f>
        <v/>
      </c>
      <c r="D578" s="27">
        <f>Rules!$B$5*C578</f>
        <v/>
      </c>
      <c r="E578" s="27">
        <f>B578+C578+D578</f>
        <v/>
      </c>
      <c r="F578" s="27">
        <f>MIN(E578,MAX(Calculator!$B$7*E578,Calculator!$B$8,C578+D578))</f>
        <v/>
      </c>
      <c r="G578" s="27">
        <f>F578</f>
        <v/>
      </c>
      <c r="H578" s="27">
        <f>IF(B578-(G578-C578-D578)&lt;0.000001,0,B578-(G578-C578-D578))</f>
        <v/>
      </c>
    </row>
    <row r="579">
      <c r="A579" s="24" t="n">
        <v>574</v>
      </c>
      <c r="B579" s="27">
        <f>H578</f>
        <v/>
      </c>
      <c r="C579" s="27">
        <f>IF(H578&gt;0,Calculator!$B$14*(B578*Calculator!$B$11+H578*(Rules!$B$6-Calculator!$B$11)),0)</f>
        <v/>
      </c>
      <c r="D579" s="27">
        <f>Rules!$B$5*C579</f>
        <v/>
      </c>
      <c r="E579" s="27">
        <f>B579+C579+D579</f>
        <v/>
      </c>
      <c r="F579" s="27">
        <f>MIN(E579,MAX(Calculator!$B$7*E579,Calculator!$B$8,C579+D579))</f>
        <v/>
      </c>
      <c r="G579" s="27">
        <f>F579</f>
        <v/>
      </c>
      <c r="H579" s="27">
        <f>IF(B579-(G579-C579-D579)&lt;0.000001,0,B579-(G579-C579-D579))</f>
        <v/>
      </c>
    </row>
    <row r="580">
      <c r="A580" s="24" t="n">
        <v>575</v>
      </c>
      <c r="B580" s="27">
        <f>H579</f>
        <v/>
      </c>
      <c r="C580" s="27">
        <f>IF(H579&gt;0,Calculator!$B$14*(B579*Calculator!$B$11+H579*(Rules!$B$6-Calculator!$B$11)),0)</f>
        <v/>
      </c>
      <c r="D580" s="27">
        <f>Rules!$B$5*C580</f>
        <v/>
      </c>
      <c r="E580" s="27">
        <f>B580+C580+D580</f>
        <v/>
      </c>
      <c r="F580" s="27">
        <f>MIN(E580,MAX(Calculator!$B$7*E580,Calculator!$B$8,C580+D580))</f>
        <v/>
      </c>
      <c r="G580" s="27">
        <f>F580</f>
        <v/>
      </c>
      <c r="H580" s="27">
        <f>IF(B580-(G580-C580-D580)&lt;0.000001,0,B580-(G580-C580-D580))</f>
        <v/>
      </c>
    </row>
    <row r="581">
      <c r="A581" s="24" t="n">
        <v>576</v>
      </c>
      <c r="B581" s="27">
        <f>H580</f>
        <v/>
      </c>
      <c r="C581" s="27">
        <f>IF(H580&gt;0,Calculator!$B$14*(B580*Calculator!$B$11+H580*(Rules!$B$6-Calculator!$B$11)),0)</f>
        <v/>
      </c>
      <c r="D581" s="27">
        <f>Rules!$B$5*C581</f>
        <v/>
      </c>
      <c r="E581" s="27">
        <f>B581+C581+D581</f>
        <v/>
      </c>
      <c r="F581" s="27">
        <f>MIN(E581,MAX(Calculator!$B$7*E581,Calculator!$B$8,C581+D581))</f>
        <v/>
      </c>
      <c r="G581" s="27">
        <f>F581</f>
        <v/>
      </c>
      <c r="H581" s="27">
        <f>IF(B581-(G581-C581-D581)&lt;0.000001,0,B581-(G581-C581-D581))</f>
        <v/>
      </c>
    </row>
    <row r="582">
      <c r="A582" s="24" t="n">
        <v>577</v>
      </c>
      <c r="B582" s="27">
        <f>H581</f>
        <v/>
      </c>
      <c r="C582" s="27">
        <f>IF(H581&gt;0,Calculator!$B$14*(B581*Calculator!$B$11+H581*(Rules!$B$6-Calculator!$B$11)),0)</f>
        <v/>
      </c>
      <c r="D582" s="27">
        <f>Rules!$B$5*C582</f>
        <v/>
      </c>
      <c r="E582" s="27">
        <f>B582+C582+D582</f>
        <v/>
      </c>
      <c r="F582" s="27">
        <f>MIN(E582,MAX(Calculator!$B$7*E582,Calculator!$B$8,C582+D582))</f>
        <v/>
      </c>
      <c r="G582" s="27">
        <f>F582</f>
        <v/>
      </c>
      <c r="H582" s="27">
        <f>IF(B582-(G582-C582-D582)&lt;0.000001,0,B582-(G582-C582-D582))</f>
        <v/>
      </c>
    </row>
    <row r="583">
      <c r="A583" s="24" t="n">
        <v>578</v>
      </c>
      <c r="B583" s="27">
        <f>H582</f>
        <v/>
      </c>
      <c r="C583" s="27">
        <f>IF(H582&gt;0,Calculator!$B$14*(B582*Calculator!$B$11+H582*(Rules!$B$6-Calculator!$B$11)),0)</f>
        <v/>
      </c>
      <c r="D583" s="27">
        <f>Rules!$B$5*C583</f>
        <v/>
      </c>
      <c r="E583" s="27">
        <f>B583+C583+D583</f>
        <v/>
      </c>
      <c r="F583" s="27">
        <f>MIN(E583,MAX(Calculator!$B$7*E583,Calculator!$B$8,C583+D583))</f>
        <v/>
      </c>
      <c r="G583" s="27">
        <f>F583</f>
        <v/>
      </c>
      <c r="H583" s="27">
        <f>IF(B583-(G583-C583-D583)&lt;0.000001,0,B583-(G583-C583-D583))</f>
        <v/>
      </c>
    </row>
    <row r="584">
      <c r="A584" s="24" t="n">
        <v>579</v>
      </c>
      <c r="B584" s="27">
        <f>H583</f>
        <v/>
      </c>
      <c r="C584" s="27">
        <f>IF(H583&gt;0,Calculator!$B$14*(B583*Calculator!$B$11+H583*(Rules!$B$6-Calculator!$B$11)),0)</f>
        <v/>
      </c>
      <c r="D584" s="27">
        <f>Rules!$B$5*C584</f>
        <v/>
      </c>
      <c r="E584" s="27">
        <f>B584+C584+D584</f>
        <v/>
      </c>
      <c r="F584" s="27">
        <f>MIN(E584,MAX(Calculator!$B$7*E584,Calculator!$B$8,C584+D584))</f>
        <v/>
      </c>
      <c r="G584" s="27">
        <f>F584</f>
        <v/>
      </c>
      <c r="H584" s="27">
        <f>IF(B584-(G584-C584-D584)&lt;0.000001,0,B584-(G584-C584-D584))</f>
        <v/>
      </c>
    </row>
    <row r="585">
      <c r="A585" s="24" t="n">
        <v>580</v>
      </c>
      <c r="B585" s="27">
        <f>H584</f>
        <v/>
      </c>
      <c r="C585" s="27">
        <f>IF(H584&gt;0,Calculator!$B$14*(B584*Calculator!$B$11+H584*(Rules!$B$6-Calculator!$B$11)),0)</f>
        <v/>
      </c>
      <c r="D585" s="27">
        <f>Rules!$B$5*C585</f>
        <v/>
      </c>
      <c r="E585" s="27">
        <f>B585+C585+D585</f>
        <v/>
      </c>
      <c r="F585" s="27">
        <f>MIN(E585,MAX(Calculator!$B$7*E585,Calculator!$B$8,C585+D585))</f>
        <v/>
      </c>
      <c r="G585" s="27">
        <f>F585</f>
        <v/>
      </c>
      <c r="H585" s="27">
        <f>IF(B585-(G585-C585-D585)&lt;0.000001,0,B585-(G585-C585-D585))</f>
        <v/>
      </c>
    </row>
    <row r="586">
      <c r="A586" s="24" t="n">
        <v>581</v>
      </c>
      <c r="B586" s="27">
        <f>H585</f>
        <v/>
      </c>
      <c r="C586" s="27">
        <f>IF(H585&gt;0,Calculator!$B$14*(B585*Calculator!$B$11+H585*(Rules!$B$6-Calculator!$B$11)),0)</f>
        <v/>
      </c>
      <c r="D586" s="27">
        <f>Rules!$B$5*C586</f>
        <v/>
      </c>
      <c r="E586" s="27">
        <f>B586+C586+D586</f>
        <v/>
      </c>
      <c r="F586" s="27">
        <f>MIN(E586,MAX(Calculator!$B$7*E586,Calculator!$B$8,C586+D586))</f>
        <v/>
      </c>
      <c r="G586" s="27">
        <f>F586</f>
        <v/>
      </c>
      <c r="H586" s="27">
        <f>IF(B586-(G586-C586-D586)&lt;0.000001,0,B586-(G586-C586-D586))</f>
        <v/>
      </c>
    </row>
    <row r="587">
      <c r="A587" s="24" t="n">
        <v>582</v>
      </c>
      <c r="B587" s="27">
        <f>H586</f>
        <v/>
      </c>
      <c r="C587" s="27">
        <f>IF(H586&gt;0,Calculator!$B$14*(B586*Calculator!$B$11+H586*(Rules!$B$6-Calculator!$B$11)),0)</f>
        <v/>
      </c>
      <c r="D587" s="27">
        <f>Rules!$B$5*C587</f>
        <v/>
      </c>
      <c r="E587" s="27">
        <f>B587+C587+D587</f>
        <v/>
      </c>
      <c r="F587" s="27">
        <f>MIN(E587,MAX(Calculator!$B$7*E587,Calculator!$B$8,C587+D587))</f>
        <v/>
      </c>
      <c r="G587" s="27">
        <f>F587</f>
        <v/>
      </c>
      <c r="H587" s="27">
        <f>IF(B587-(G587-C587-D587)&lt;0.000001,0,B587-(G587-C587-D587))</f>
        <v/>
      </c>
    </row>
    <row r="588">
      <c r="A588" s="24" t="n">
        <v>583</v>
      </c>
      <c r="B588" s="27">
        <f>H587</f>
        <v/>
      </c>
      <c r="C588" s="27">
        <f>IF(H587&gt;0,Calculator!$B$14*(B587*Calculator!$B$11+H587*(Rules!$B$6-Calculator!$B$11)),0)</f>
        <v/>
      </c>
      <c r="D588" s="27">
        <f>Rules!$B$5*C588</f>
        <v/>
      </c>
      <c r="E588" s="27">
        <f>B588+C588+D588</f>
        <v/>
      </c>
      <c r="F588" s="27">
        <f>MIN(E588,MAX(Calculator!$B$7*E588,Calculator!$B$8,C588+D588))</f>
        <v/>
      </c>
      <c r="G588" s="27">
        <f>F588</f>
        <v/>
      </c>
      <c r="H588" s="27">
        <f>IF(B588-(G588-C588-D588)&lt;0.000001,0,B588-(G588-C588-D588))</f>
        <v/>
      </c>
    </row>
    <row r="589">
      <c r="A589" s="24" t="n">
        <v>584</v>
      </c>
      <c r="B589" s="27">
        <f>H588</f>
        <v/>
      </c>
      <c r="C589" s="27">
        <f>IF(H588&gt;0,Calculator!$B$14*(B588*Calculator!$B$11+H588*(Rules!$B$6-Calculator!$B$11)),0)</f>
        <v/>
      </c>
      <c r="D589" s="27">
        <f>Rules!$B$5*C589</f>
        <v/>
      </c>
      <c r="E589" s="27">
        <f>B589+C589+D589</f>
        <v/>
      </c>
      <c r="F589" s="27">
        <f>MIN(E589,MAX(Calculator!$B$7*E589,Calculator!$B$8,C589+D589))</f>
        <v/>
      </c>
      <c r="G589" s="27">
        <f>F589</f>
        <v/>
      </c>
      <c r="H589" s="27">
        <f>IF(B589-(G589-C589-D589)&lt;0.000001,0,B589-(G589-C589-D589))</f>
        <v/>
      </c>
    </row>
    <row r="590">
      <c r="A590" s="24" t="n">
        <v>585</v>
      </c>
      <c r="B590" s="27">
        <f>H589</f>
        <v/>
      </c>
      <c r="C590" s="27">
        <f>IF(H589&gt;0,Calculator!$B$14*(B589*Calculator!$B$11+H589*(Rules!$B$6-Calculator!$B$11)),0)</f>
        <v/>
      </c>
      <c r="D590" s="27">
        <f>Rules!$B$5*C590</f>
        <v/>
      </c>
      <c r="E590" s="27">
        <f>B590+C590+D590</f>
        <v/>
      </c>
      <c r="F590" s="27">
        <f>MIN(E590,MAX(Calculator!$B$7*E590,Calculator!$B$8,C590+D590))</f>
        <v/>
      </c>
      <c r="G590" s="27">
        <f>F590</f>
        <v/>
      </c>
      <c r="H590" s="27">
        <f>IF(B590-(G590-C590-D590)&lt;0.000001,0,B590-(G590-C590-D590))</f>
        <v/>
      </c>
    </row>
    <row r="591">
      <c r="A591" s="24" t="n">
        <v>586</v>
      </c>
      <c r="B591" s="27">
        <f>H590</f>
        <v/>
      </c>
      <c r="C591" s="27">
        <f>IF(H590&gt;0,Calculator!$B$14*(B590*Calculator!$B$11+H590*(Rules!$B$6-Calculator!$B$11)),0)</f>
        <v/>
      </c>
      <c r="D591" s="27">
        <f>Rules!$B$5*C591</f>
        <v/>
      </c>
      <c r="E591" s="27">
        <f>B591+C591+D591</f>
        <v/>
      </c>
      <c r="F591" s="27">
        <f>MIN(E591,MAX(Calculator!$B$7*E591,Calculator!$B$8,C591+D591))</f>
        <v/>
      </c>
      <c r="G591" s="27">
        <f>F591</f>
        <v/>
      </c>
      <c r="H591" s="27">
        <f>IF(B591-(G591-C591-D591)&lt;0.000001,0,B591-(G591-C591-D591))</f>
        <v/>
      </c>
    </row>
    <row r="592">
      <c r="A592" s="24" t="n">
        <v>587</v>
      </c>
      <c r="B592" s="27">
        <f>H591</f>
        <v/>
      </c>
      <c r="C592" s="27">
        <f>IF(H591&gt;0,Calculator!$B$14*(B591*Calculator!$B$11+H591*(Rules!$B$6-Calculator!$B$11)),0)</f>
        <v/>
      </c>
      <c r="D592" s="27">
        <f>Rules!$B$5*C592</f>
        <v/>
      </c>
      <c r="E592" s="27">
        <f>B592+C592+D592</f>
        <v/>
      </c>
      <c r="F592" s="27">
        <f>MIN(E592,MAX(Calculator!$B$7*E592,Calculator!$B$8,C592+D592))</f>
        <v/>
      </c>
      <c r="G592" s="27">
        <f>F592</f>
        <v/>
      </c>
      <c r="H592" s="27">
        <f>IF(B592-(G592-C592-D592)&lt;0.000001,0,B592-(G592-C592-D592))</f>
        <v/>
      </c>
    </row>
    <row r="593">
      <c r="A593" s="24" t="n">
        <v>588</v>
      </c>
      <c r="B593" s="27">
        <f>H592</f>
        <v/>
      </c>
      <c r="C593" s="27">
        <f>IF(H592&gt;0,Calculator!$B$14*(B592*Calculator!$B$11+H592*(Rules!$B$6-Calculator!$B$11)),0)</f>
        <v/>
      </c>
      <c r="D593" s="27">
        <f>Rules!$B$5*C593</f>
        <v/>
      </c>
      <c r="E593" s="27">
        <f>B593+C593+D593</f>
        <v/>
      </c>
      <c r="F593" s="27">
        <f>MIN(E593,MAX(Calculator!$B$7*E593,Calculator!$B$8,C593+D593))</f>
        <v/>
      </c>
      <c r="G593" s="27">
        <f>F593</f>
        <v/>
      </c>
      <c r="H593" s="27">
        <f>IF(B593-(G593-C593-D593)&lt;0.000001,0,B593-(G593-C593-D593))</f>
        <v/>
      </c>
    </row>
    <row r="594">
      <c r="A594" s="24" t="n">
        <v>589</v>
      </c>
      <c r="B594" s="27">
        <f>H593</f>
        <v/>
      </c>
      <c r="C594" s="27">
        <f>IF(H593&gt;0,Calculator!$B$14*(B593*Calculator!$B$11+H593*(Rules!$B$6-Calculator!$B$11)),0)</f>
        <v/>
      </c>
      <c r="D594" s="27">
        <f>Rules!$B$5*C594</f>
        <v/>
      </c>
      <c r="E594" s="27">
        <f>B594+C594+D594</f>
        <v/>
      </c>
      <c r="F594" s="27">
        <f>MIN(E594,MAX(Calculator!$B$7*E594,Calculator!$B$8,C594+D594))</f>
        <v/>
      </c>
      <c r="G594" s="27">
        <f>F594</f>
        <v/>
      </c>
      <c r="H594" s="27">
        <f>IF(B594-(G594-C594-D594)&lt;0.000001,0,B594-(G594-C594-D594))</f>
        <v/>
      </c>
    </row>
    <row r="595">
      <c r="A595" s="24" t="n">
        <v>590</v>
      </c>
      <c r="B595" s="27">
        <f>H594</f>
        <v/>
      </c>
      <c r="C595" s="27">
        <f>IF(H594&gt;0,Calculator!$B$14*(B594*Calculator!$B$11+H594*(Rules!$B$6-Calculator!$B$11)),0)</f>
        <v/>
      </c>
      <c r="D595" s="27">
        <f>Rules!$B$5*C595</f>
        <v/>
      </c>
      <c r="E595" s="27">
        <f>B595+C595+D595</f>
        <v/>
      </c>
      <c r="F595" s="27">
        <f>MIN(E595,MAX(Calculator!$B$7*E595,Calculator!$B$8,C595+D595))</f>
        <v/>
      </c>
      <c r="G595" s="27">
        <f>F595</f>
        <v/>
      </c>
      <c r="H595" s="27">
        <f>IF(B595-(G595-C595-D595)&lt;0.000001,0,B595-(G595-C595-D595))</f>
        <v/>
      </c>
    </row>
    <row r="596">
      <c r="A596" s="24" t="n">
        <v>591</v>
      </c>
      <c r="B596" s="27">
        <f>H595</f>
        <v/>
      </c>
      <c r="C596" s="27">
        <f>IF(H595&gt;0,Calculator!$B$14*(B595*Calculator!$B$11+H595*(Rules!$B$6-Calculator!$B$11)),0)</f>
        <v/>
      </c>
      <c r="D596" s="27">
        <f>Rules!$B$5*C596</f>
        <v/>
      </c>
      <c r="E596" s="27">
        <f>B596+C596+D596</f>
        <v/>
      </c>
      <c r="F596" s="27">
        <f>MIN(E596,MAX(Calculator!$B$7*E596,Calculator!$B$8,C596+D596))</f>
        <v/>
      </c>
      <c r="G596" s="27">
        <f>F596</f>
        <v/>
      </c>
      <c r="H596" s="27">
        <f>IF(B596-(G596-C596-D596)&lt;0.000001,0,B596-(G596-C596-D596))</f>
        <v/>
      </c>
    </row>
    <row r="597">
      <c r="A597" s="24" t="n">
        <v>592</v>
      </c>
      <c r="B597" s="27">
        <f>H596</f>
        <v/>
      </c>
      <c r="C597" s="27">
        <f>IF(H596&gt;0,Calculator!$B$14*(B596*Calculator!$B$11+H596*(Rules!$B$6-Calculator!$B$11)),0)</f>
        <v/>
      </c>
      <c r="D597" s="27">
        <f>Rules!$B$5*C597</f>
        <v/>
      </c>
      <c r="E597" s="27">
        <f>B597+C597+D597</f>
        <v/>
      </c>
      <c r="F597" s="27">
        <f>MIN(E597,MAX(Calculator!$B$7*E597,Calculator!$B$8,C597+D597))</f>
        <v/>
      </c>
      <c r="G597" s="27">
        <f>F597</f>
        <v/>
      </c>
      <c r="H597" s="27">
        <f>IF(B597-(G597-C597-D597)&lt;0.000001,0,B597-(G597-C597-D597))</f>
        <v/>
      </c>
    </row>
    <row r="598">
      <c r="A598" s="24" t="n">
        <v>593</v>
      </c>
      <c r="B598" s="27">
        <f>H597</f>
        <v/>
      </c>
      <c r="C598" s="27">
        <f>IF(H597&gt;0,Calculator!$B$14*(B597*Calculator!$B$11+H597*(Rules!$B$6-Calculator!$B$11)),0)</f>
        <v/>
      </c>
      <c r="D598" s="27">
        <f>Rules!$B$5*C598</f>
        <v/>
      </c>
      <c r="E598" s="27">
        <f>B598+C598+D598</f>
        <v/>
      </c>
      <c r="F598" s="27">
        <f>MIN(E598,MAX(Calculator!$B$7*E598,Calculator!$B$8,C598+D598))</f>
        <v/>
      </c>
      <c r="G598" s="27">
        <f>F598</f>
        <v/>
      </c>
      <c r="H598" s="27">
        <f>IF(B598-(G598-C598-D598)&lt;0.000001,0,B598-(G598-C598-D598))</f>
        <v/>
      </c>
    </row>
    <row r="599">
      <c r="A599" s="24" t="n">
        <v>594</v>
      </c>
      <c r="B599" s="27">
        <f>H598</f>
        <v/>
      </c>
      <c r="C599" s="27">
        <f>IF(H598&gt;0,Calculator!$B$14*(B598*Calculator!$B$11+H598*(Rules!$B$6-Calculator!$B$11)),0)</f>
        <v/>
      </c>
      <c r="D599" s="27">
        <f>Rules!$B$5*C599</f>
        <v/>
      </c>
      <c r="E599" s="27">
        <f>B599+C599+D599</f>
        <v/>
      </c>
      <c r="F599" s="27">
        <f>MIN(E599,MAX(Calculator!$B$7*E599,Calculator!$B$8,C599+D599))</f>
        <v/>
      </c>
      <c r="G599" s="27">
        <f>F599</f>
        <v/>
      </c>
      <c r="H599" s="27">
        <f>IF(B599-(G599-C599-D599)&lt;0.000001,0,B599-(G599-C599-D599))</f>
        <v/>
      </c>
    </row>
    <row r="600">
      <c r="A600" s="24" t="n">
        <v>595</v>
      </c>
      <c r="B600" s="27">
        <f>H599</f>
        <v/>
      </c>
      <c r="C600" s="27">
        <f>IF(H599&gt;0,Calculator!$B$14*(B599*Calculator!$B$11+H599*(Rules!$B$6-Calculator!$B$11)),0)</f>
        <v/>
      </c>
      <c r="D600" s="27">
        <f>Rules!$B$5*C600</f>
        <v/>
      </c>
      <c r="E600" s="27">
        <f>B600+C600+D600</f>
        <v/>
      </c>
      <c r="F600" s="27">
        <f>MIN(E600,MAX(Calculator!$B$7*E600,Calculator!$B$8,C600+D600))</f>
        <v/>
      </c>
      <c r="G600" s="27">
        <f>F600</f>
        <v/>
      </c>
      <c r="H600" s="27">
        <f>IF(B600-(G600-C600-D600)&lt;0.000001,0,B600-(G600-C600-D600))</f>
        <v/>
      </c>
    </row>
    <row r="601">
      <c r="A601" s="24" t="n">
        <v>596</v>
      </c>
      <c r="B601" s="27">
        <f>H600</f>
        <v/>
      </c>
      <c r="C601" s="27">
        <f>IF(H600&gt;0,Calculator!$B$14*(B600*Calculator!$B$11+H600*(Rules!$B$6-Calculator!$B$11)),0)</f>
        <v/>
      </c>
      <c r="D601" s="27">
        <f>Rules!$B$5*C601</f>
        <v/>
      </c>
      <c r="E601" s="27">
        <f>B601+C601+D601</f>
        <v/>
      </c>
      <c r="F601" s="27">
        <f>MIN(E601,MAX(Calculator!$B$7*E601,Calculator!$B$8,C601+D601))</f>
        <v/>
      </c>
      <c r="G601" s="27">
        <f>F601</f>
        <v/>
      </c>
      <c r="H601" s="27">
        <f>IF(B601-(G601-C601-D601)&lt;0.000001,0,B601-(G601-C601-D601))</f>
        <v/>
      </c>
    </row>
    <row r="602">
      <c r="A602" s="24" t="n">
        <v>597</v>
      </c>
      <c r="B602" s="27">
        <f>H601</f>
        <v/>
      </c>
      <c r="C602" s="27">
        <f>IF(H601&gt;0,Calculator!$B$14*(B601*Calculator!$B$11+H601*(Rules!$B$6-Calculator!$B$11)),0)</f>
        <v/>
      </c>
      <c r="D602" s="27">
        <f>Rules!$B$5*C602</f>
        <v/>
      </c>
      <c r="E602" s="27">
        <f>B602+C602+D602</f>
        <v/>
      </c>
      <c r="F602" s="27">
        <f>MIN(E602,MAX(Calculator!$B$7*E602,Calculator!$B$8,C602+D602))</f>
        <v/>
      </c>
      <c r="G602" s="27">
        <f>F602</f>
        <v/>
      </c>
      <c r="H602" s="27">
        <f>IF(B602-(G602-C602-D602)&lt;0.000001,0,B602-(G602-C602-D602))</f>
        <v/>
      </c>
    </row>
    <row r="603">
      <c r="A603" s="24" t="n">
        <v>598</v>
      </c>
      <c r="B603" s="27">
        <f>H602</f>
        <v/>
      </c>
      <c r="C603" s="27">
        <f>IF(H602&gt;0,Calculator!$B$14*(B602*Calculator!$B$11+H602*(Rules!$B$6-Calculator!$B$11)),0)</f>
        <v/>
      </c>
      <c r="D603" s="27">
        <f>Rules!$B$5*C603</f>
        <v/>
      </c>
      <c r="E603" s="27">
        <f>B603+C603+D603</f>
        <v/>
      </c>
      <c r="F603" s="27">
        <f>MIN(E603,MAX(Calculator!$B$7*E603,Calculator!$B$8,C603+D603))</f>
        <v/>
      </c>
      <c r="G603" s="27">
        <f>F603</f>
        <v/>
      </c>
      <c r="H603" s="27">
        <f>IF(B603-(G603-C603-D603)&lt;0.000001,0,B603-(G603-C603-D603))</f>
        <v/>
      </c>
    </row>
    <row r="604">
      <c r="A604" s="24" t="n">
        <v>599</v>
      </c>
      <c r="B604" s="27">
        <f>H603</f>
        <v/>
      </c>
      <c r="C604" s="27">
        <f>IF(H603&gt;0,Calculator!$B$14*(B603*Calculator!$B$11+H603*(Rules!$B$6-Calculator!$B$11)),0)</f>
        <v/>
      </c>
      <c r="D604" s="27">
        <f>Rules!$B$5*C604</f>
        <v/>
      </c>
      <c r="E604" s="27">
        <f>B604+C604+D604</f>
        <v/>
      </c>
      <c r="F604" s="27">
        <f>MIN(E604,MAX(Calculator!$B$7*E604,Calculator!$B$8,C604+D604))</f>
        <v/>
      </c>
      <c r="G604" s="27">
        <f>F604</f>
        <v/>
      </c>
      <c r="H604" s="27">
        <f>IF(B604-(G604-C604-D604)&lt;0.000001,0,B604-(G604-C604-D604))</f>
        <v/>
      </c>
    </row>
    <row r="605">
      <c r="A605" s="24" t="n">
        <v>600</v>
      </c>
      <c r="B605" s="27">
        <f>H604</f>
        <v/>
      </c>
      <c r="C605" s="27">
        <f>IF(H604&gt;0,Calculator!$B$14*(B604*Calculator!$B$11+H604*(Rules!$B$6-Calculator!$B$11)),0)</f>
        <v/>
      </c>
      <c r="D605" s="27">
        <f>Rules!$B$5*C605</f>
        <v/>
      </c>
      <c r="E605" s="27">
        <f>B605+C605+D605</f>
        <v/>
      </c>
      <c r="F605" s="27">
        <f>MIN(E605,MAX(Calculator!$B$7*E605,Calculator!$B$8,C605+D605))</f>
        <v/>
      </c>
      <c r="G605" s="27">
        <f>F605</f>
        <v/>
      </c>
      <c r="H605" s="27">
        <f>IF(B605-(G605-C605-D605)&lt;0.000001,0,B605-(G605-C605-D605))</f>
        <v/>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605"/>
  <sheetViews>
    <sheetView workbookViewId="0">
      <pane ySplit="5" topLeftCell="A6" activePane="bottomLeft" state="frozen"/>
      <selection pane="bottomLeft" activeCell="A1" sqref="A1"/>
    </sheetView>
  </sheetViews>
  <sheetFormatPr baseColWidth="8" defaultRowHeight="15"/>
  <cols>
    <col width="8" customWidth="1" min="1" max="1"/>
    <col width="24" customWidth="1" min="2" max="2"/>
    <col width="20" customWidth="1" min="3" max="3"/>
    <col width="14" customWidth="1" min="4" max="4"/>
    <col width="16" customWidth="1" min="5" max="5"/>
    <col width="16" customWidth="1" min="6" max="6"/>
    <col width="16" customWidth="1" min="7" max="7"/>
    <col width="22" customWidth="1" min="8" max="8"/>
  </cols>
  <sheetData>
    <row r="1">
      <c r="A1" s="32" t="inlineStr">
        <is>
          <t>Fixed payment: month by month (formulas read the Calculator and Rules tabs)</t>
        </is>
      </c>
    </row>
    <row r="2">
      <c r="A2" s="31" t="inlineStr">
        <is>
          <t>Each month: interest and GST from the last cycle are billed, you pay on the due date, and your payment clears GST, then interest, then what you spent. Rows after the card is clear show 0.</t>
        </is>
      </c>
    </row>
    <row r="5">
      <c r="A5" s="33" t="inlineStr">
        <is>
          <t>Month</t>
        </is>
      </c>
      <c r="B5" s="33" t="inlineStr">
        <is>
          <t>Amount you spent, still owed (₹)</t>
        </is>
      </c>
      <c r="C5" s="33" t="inlineStr">
        <is>
          <t>Interest on this bill (₹)</t>
        </is>
      </c>
      <c r="D5" s="33" t="inlineStr">
        <is>
          <t>GST on it (₹)</t>
        </is>
      </c>
      <c r="E5" s="33" t="inlineStr">
        <is>
          <t>The bill (₹)</t>
        </is>
      </c>
      <c r="F5" s="33" t="inlineStr">
        <is>
          <t>Minimum due (₹)</t>
        </is>
      </c>
      <c r="G5" s="33" t="inlineStr">
        <is>
          <t>You pay (₹)</t>
        </is>
      </c>
      <c r="H5" s="33" t="inlineStr">
        <is>
          <t>Still owed after paying (₹)</t>
        </is>
      </c>
    </row>
    <row r="6">
      <c r="A6" s="24" t="n">
        <v>1</v>
      </c>
      <c r="B6" s="27">
        <f>Calculator!$B$5</f>
        <v/>
      </c>
      <c r="C6" s="27">
        <f>0</f>
        <v/>
      </c>
      <c r="D6" s="27">
        <f>Rules!$B$5*C6</f>
        <v/>
      </c>
      <c r="E6" s="27">
        <f>B6+C6+D6</f>
        <v/>
      </c>
      <c r="F6" s="27">
        <f>MIN(E6,MAX(Calculator!$B$7*E6,Calculator!$B$8,C6+D6))</f>
        <v/>
      </c>
      <c r="G6" s="27">
        <f>MIN(E6,MAX(F6,Calculator!$B$9))</f>
        <v/>
      </c>
      <c r="H6" s="27">
        <f>IF(B6-(G6-C6-D6)&lt;0.000001,0,B6-(G6-C6-D6))</f>
        <v/>
      </c>
    </row>
    <row r="7">
      <c r="A7" s="24" t="n">
        <v>2</v>
      </c>
      <c r="B7" s="27">
        <f>H6</f>
        <v/>
      </c>
      <c r="C7" s="27">
        <f>IF(H6&gt;0,Calculator!$B$14*(B6*(Calculator!$B$10+Calculator!$B$11)+H6*(Rules!$B$6-Calculator!$B$11)),0)</f>
        <v/>
      </c>
      <c r="D7" s="27">
        <f>Rules!$B$5*C7</f>
        <v/>
      </c>
      <c r="E7" s="27">
        <f>B7+C7+D7</f>
        <v/>
      </c>
      <c r="F7" s="27">
        <f>MIN(E7,MAX(Calculator!$B$7*E7,Calculator!$B$8,C7+D7))</f>
        <v/>
      </c>
      <c r="G7" s="27">
        <f>MIN(E7,MAX(F7,Calculator!$B$9))</f>
        <v/>
      </c>
      <c r="H7" s="27">
        <f>IF(B7-(G7-C7-D7)&lt;0.000001,0,B7-(G7-C7-D7))</f>
        <v/>
      </c>
    </row>
    <row r="8">
      <c r="A8" s="24" t="n">
        <v>3</v>
      </c>
      <c r="B8" s="27">
        <f>H7</f>
        <v/>
      </c>
      <c r="C8" s="27">
        <f>IF(H7&gt;0,Calculator!$B$14*(B7*Calculator!$B$11+H7*(Rules!$B$6-Calculator!$B$11)),0)</f>
        <v/>
      </c>
      <c r="D8" s="27">
        <f>Rules!$B$5*C8</f>
        <v/>
      </c>
      <c r="E8" s="27">
        <f>B8+C8+D8</f>
        <v/>
      </c>
      <c r="F8" s="27">
        <f>MIN(E8,MAX(Calculator!$B$7*E8,Calculator!$B$8,C8+D8))</f>
        <v/>
      </c>
      <c r="G8" s="27">
        <f>MIN(E8,MAX(F8,Calculator!$B$9))</f>
        <v/>
      </c>
      <c r="H8" s="27">
        <f>IF(B8-(G8-C8-D8)&lt;0.000001,0,B8-(G8-C8-D8))</f>
        <v/>
      </c>
    </row>
    <row r="9">
      <c r="A9" s="24" t="n">
        <v>4</v>
      </c>
      <c r="B9" s="27">
        <f>H8</f>
        <v/>
      </c>
      <c r="C9" s="27">
        <f>IF(H8&gt;0,Calculator!$B$14*(B8*Calculator!$B$11+H8*(Rules!$B$6-Calculator!$B$11)),0)</f>
        <v/>
      </c>
      <c r="D9" s="27">
        <f>Rules!$B$5*C9</f>
        <v/>
      </c>
      <c r="E9" s="27">
        <f>B9+C9+D9</f>
        <v/>
      </c>
      <c r="F9" s="27">
        <f>MIN(E9,MAX(Calculator!$B$7*E9,Calculator!$B$8,C9+D9))</f>
        <v/>
      </c>
      <c r="G9" s="27">
        <f>MIN(E9,MAX(F9,Calculator!$B$9))</f>
        <v/>
      </c>
      <c r="H9" s="27">
        <f>IF(B9-(G9-C9-D9)&lt;0.000001,0,B9-(G9-C9-D9))</f>
        <v/>
      </c>
    </row>
    <row r="10">
      <c r="A10" s="24" t="n">
        <v>5</v>
      </c>
      <c r="B10" s="27">
        <f>H9</f>
        <v/>
      </c>
      <c r="C10" s="27">
        <f>IF(H9&gt;0,Calculator!$B$14*(B9*Calculator!$B$11+H9*(Rules!$B$6-Calculator!$B$11)),0)</f>
        <v/>
      </c>
      <c r="D10" s="27">
        <f>Rules!$B$5*C10</f>
        <v/>
      </c>
      <c r="E10" s="27">
        <f>B10+C10+D10</f>
        <v/>
      </c>
      <c r="F10" s="27">
        <f>MIN(E10,MAX(Calculator!$B$7*E10,Calculator!$B$8,C10+D10))</f>
        <v/>
      </c>
      <c r="G10" s="27">
        <f>MIN(E10,MAX(F10,Calculator!$B$9))</f>
        <v/>
      </c>
      <c r="H10" s="27">
        <f>IF(B10-(G10-C10-D10)&lt;0.000001,0,B10-(G10-C10-D10))</f>
        <v/>
      </c>
    </row>
    <row r="11">
      <c r="A11" s="24" t="n">
        <v>6</v>
      </c>
      <c r="B11" s="27">
        <f>H10</f>
        <v/>
      </c>
      <c r="C11" s="27">
        <f>IF(H10&gt;0,Calculator!$B$14*(B10*Calculator!$B$11+H10*(Rules!$B$6-Calculator!$B$11)),0)</f>
        <v/>
      </c>
      <c r="D11" s="27">
        <f>Rules!$B$5*C11</f>
        <v/>
      </c>
      <c r="E11" s="27">
        <f>B11+C11+D11</f>
        <v/>
      </c>
      <c r="F11" s="27">
        <f>MIN(E11,MAX(Calculator!$B$7*E11,Calculator!$B$8,C11+D11))</f>
        <v/>
      </c>
      <c r="G11" s="27">
        <f>MIN(E11,MAX(F11,Calculator!$B$9))</f>
        <v/>
      </c>
      <c r="H11" s="27">
        <f>IF(B11-(G11-C11-D11)&lt;0.000001,0,B11-(G11-C11-D11))</f>
        <v/>
      </c>
    </row>
    <row r="12">
      <c r="A12" s="24" t="n">
        <v>7</v>
      </c>
      <c r="B12" s="27">
        <f>H11</f>
        <v/>
      </c>
      <c r="C12" s="27">
        <f>IF(H11&gt;0,Calculator!$B$14*(B11*Calculator!$B$11+H11*(Rules!$B$6-Calculator!$B$11)),0)</f>
        <v/>
      </c>
      <c r="D12" s="27">
        <f>Rules!$B$5*C12</f>
        <v/>
      </c>
      <c r="E12" s="27">
        <f>B12+C12+D12</f>
        <v/>
      </c>
      <c r="F12" s="27">
        <f>MIN(E12,MAX(Calculator!$B$7*E12,Calculator!$B$8,C12+D12))</f>
        <v/>
      </c>
      <c r="G12" s="27">
        <f>MIN(E12,MAX(F12,Calculator!$B$9))</f>
        <v/>
      </c>
      <c r="H12" s="27">
        <f>IF(B12-(G12-C12-D12)&lt;0.000001,0,B12-(G12-C12-D12))</f>
        <v/>
      </c>
    </row>
    <row r="13">
      <c r="A13" s="24" t="n">
        <v>8</v>
      </c>
      <c r="B13" s="27">
        <f>H12</f>
        <v/>
      </c>
      <c r="C13" s="27">
        <f>IF(H12&gt;0,Calculator!$B$14*(B12*Calculator!$B$11+H12*(Rules!$B$6-Calculator!$B$11)),0)</f>
        <v/>
      </c>
      <c r="D13" s="27">
        <f>Rules!$B$5*C13</f>
        <v/>
      </c>
      <c r="E13" s="27">
        <f>B13+C13+D13</f>
        <v/>
      </c>
      <c r="F13" s="27">
        <f>MIN(E13,MAX(Calculator!$B$7*E13,Calculator!$B$8,C13+D13))</f>
        <v/>
      </c>
      <c r="G13" s="27">
        <f>MIN(E13,MAX(F13,Calculator!$B$9))</f>
        <v/>
      </c>
      <c r="H13" s="27">
        <f>IF(B13-(G13-C13-D13)&lt;0.000001,0,B13-(G13-C13-D13))</f>
        <v/>
      </c>
    </row>
    <row r="14">
      <c r="A14" s="24" t="n">
        <v>9</v>
      </c>
      <c r="B14" s="27">
        <f>H13</f>
        <v/>
      </c>
      <c r="C14" s="27">
        <f>IF(H13&gt;0,Calculator!$B$14*(B13*Calculator!$B$11+H13*(Rules!$B$6-Calculator!$B$11)),0)</f>
        <v/>
      </c>
      <c r="D14" s="27">
        <f>Rules!$B$5*C14</f>
        <v/>
      </c>
      <c r="E14" s="27">
        <f>B14+C14+D14</f>
        <v/>
      </c>
      <c r="F14" s="27">
        <f>MIN(E14,MAX(Calculator!$B$7*E14,Calculator!$B$8,C14+D14))</f>
        <v/>
      </c>
      <c r="G14" s="27">
        <f>MIN(E14,MAX(F14,Calculator!$B$9))</f>
        <v/>
      </c>
      <c r="H14" s="27">
        <f>IF(B14-(G14-C14-D14)&lt;0.000001,0,B14-(G14-C14-D14))</f>
        <v/>
      </c>
    </row>
    <row r="15">
      <c r="A15" s="24" t="n">
        <v>10</v>
      </c>
      <c r="B15" s="27">
        <f>H14</f>
        <v/>
      </c>
      <c r="C15" s="27">
        <f>IF(H14&gt;0,Calculator!$B$14*(B14*Calculator!$B$11+H14*(Rules!$B$6-Calculator!$B$11)),0)</f>
        <v/>
      </c>
      <c r="D15" s="27">
        <f>Rules!$B$5*C15</f>
        <v/>
      </c>
      <c r="E15" s="27">
        <f>B15+C15+D15</f>
        <v/>
      </c>
      <c r="F15" s="27">
        <f>MIN(E15,MAX(Calculator!$B$7*E15,Calculator!$B$8,C15+D15))</f>
        <v/>
      </c>
      <c r="G15" s="27">
        <f>MIN(E15,MAX(F15,Calculator!$B$9))</f>
        <v/>
      </c>
      <c r="H15" s="27">
        <f>IF(B15-(G15-C15-D15)&lt;0.000001,0,B15-(G15-C15-D15))</f>
        <v/>
      </c>
    </row>
    <row r="16">
      <c r="A16" s="24" t="n">
        <v>11</v>
      </c>
      <c r="B16" s="27">
        <f>H15</f>
        <v/>
      </c>
      <c r="C16" s="27">
        <f>IF(H15&gt;0,Calculator!$B$14*(B15*Calculator!$B$11+H15*(Rules!$B$6-Calculator!$B$11)),0)</f>
        <v/>
      </c>
      <c r="D16" s="27">
        <f>Rules!$B$5*C16</f>
        <v/>
      </c>
      <c r="E16" s="27">
        <f>B16+C16+D16</f>
        <v/>
      </c>
      <c r="F16" s="27">
        <f>MIN(E16,MAX(Calculator!$B$7*E16,Calculator!$B$8,C16+D16))</f>
        <v/>
      </c>
      <c r="G16" s="27">
        <f>MIN(E16,MAX(F16,Calculator!$B$9))</f>
        <v/>
      </c>
      <c r="H16" s="27">
        <f>IF(B16-(G16-C16-D16)&lt;0.000001,0,B16-(G16-C16-D16))</f>
        <v/>
      </c>
    </row>
    <row r="17">
      <c r="A17" s="24" t="n">
        <v>12</v>
      </c>
      <c r="B17" s="27">
        <f>H16</f>
        <v/>
      </c>
      <c r="C17" s="27">
        <f>IF(H16&gt;0,Calculator!$B$14*(B16*Calculator!$B$11+H16*(Rules!$B$6-Calculator!$B$11)),0)</f>
        <v/>
      </c>
      <c r="D17" s="27">
        <f>Rules!$B$5*C17</f>
        <v/>
      </c>
      <c r="E17" s="27">
        <f>B17+C17+D17</f>
        <v/>
      </c>
      <c r="F17" s="27">
        <f>MIN(E17,MAX(Calculator!$B$7*E17,Calculator!$B$8,C17+D17))</f>
        <v/>
      </c>
      <c r="G17" s="27">
        <f>MIN(E17,MAX(F17,Calculator!$B$9))</f>
        <v/>
      </c>
      <c r="H17" s="27">
        <f>IF(B17-(G17-C17-D17)&lt;0.000001,0,B17-(G17-C17-D17))</f>
        <v/>
      </c>
    </row>
    <row r="18">
      <c r="A18" s="24" t="n">
        <v>13</v>
      </c>
      <c r="B18" s="27">
        <f>H17</f>
        <v/>
      </c>
      <c r="C18" s="27">
        <f>IF(H17&gt;0,Calculator!$B$14*(B17*Calculator!$B$11+H17*(Rules!$B$6-Calculator!$B$11)),0)</f>
        <v/>
      </c>
      <c r="D18" s="27">
        <f>Rules!$B$5*C18</f>
        <v/>
      </c>
      <c r="E18" s="27">
        <f>B18+C18+D18</f>
        <v/>
      </c>
      <c r="F18" s="27">
        <f>MIN(E18,MAX(Calculator!$B$7*E18,Calculator!$B$8,C18+D18))</f>
        <v/>
      </c>
      <c r="G18" s="27">
        <f>MIN(E18,MAX(F18,Calculator!$B$9))</f>
        <v/>
      </c>
      <c r="H18" s="27">
        <f>IF(B18-(G18-C18-D18)&lt;0.000001,0,B18-(G18-C18-D18))</f>
        <v/>
      </c>
    </row>
    <row r="19">
      <c r="A19" s="24" t="n">
        <v>14</v>
      </c>
      <c r="B19" s="27">
        <f>H18</f>
        <v/>
      </c>
      <c r="C19" s="27">
        <f>IF(H18&gt;0,Calculator!$B$14*(B18*Calculator!$B$11+H18*(Rules!$B$6-Calculator!$B$11)),0)</f>
        <v/>
      </c>
      <c r="D19" s="27">
        <f>Rules!$B$5*C19</f>
        <v/>
      </c>
      <c r="E19" s="27">
        <f>B19+C19+D19</f>
        <v/>
      </c>
      <c r="F19" s="27">
        <f>MIN(E19,MAX(Calculator!$B$7*E19,Calculator!$B$8,C19+D19))</f>
        <v/>
      </c>
      <c r="G19" s="27">
        <f>MIN(E19,MAX(F19,Calculator!$B$9))</f>
        <v/>
      </c>
      <c r="H19" s="27">
        <f>IF(B19-(G19-C19-D19)&lt;0.000001,0,B19-(G19-C19-D19))</f>
        <v/>
      </c>
    </row>
    <row r="20">
      <c r="A20" s="24" t="n">
        <v>15</v>
      </c>
      <c r="B20" s="27">
        <f>H19</f>
        <v/>
      </c>
      <c r="C20" s="27">
        <f>IF(H19&gt;0,Calculator!$B$14*(B19*Calculator!$B$11+H19*(Rules!$B$6-Calculator!$B$11)),0)</f>
        <v/>
      </c>
      <c r="D20" s="27">
        <f>Rules!$B$5*C20</f>
        <v/>
      </c>
      <c r="E20" s="27">
        <f>B20+C20+D20</f>
        <v/>
      </c>
      <c r="F20" s="27">
        <f>MIN(E20,MAX(Calculator!$B$7*E20,Calculator!$B$8,C20+D20))</f>
        <v/>
      </c>
      <c r="G20" s="27">
        <f>MIN(E20,MAX(F20,Calculator!$B$9))</f>
        <v/>
      </c>
      <c r="H20" s="27">
        <f>IF(B20-(G20-C20-D20)&lt;0.000001,0,B20-(G20-C20-D20))</f>
        <v/>
      </c>
    </row>
    <row r="21">
      <c r="A21" s="24" t="n">
        <v>16</v>
      </c>
      <c r="B21" s="27">
        <f>H20</f>
        <v/>
      </c>
      <c r="C21" s="27">
        <f>IF(H20&gt;0,Calculator!$B$14*(B20*Calculator!$B$11+H20*(Rules!$B$6-Calculator!$B$11)),0)</f>
        <v/>
      </c>
      <c r="D21" s="27">
        <f>Rules!$B$5*C21</f>
        <v/>
      </c>
      <c r="E21" s="27">
        <f>B21+C21+D21</f>
        <v/>
      </c>
      <c r="F21" s="27">
        <f>MIN(E21,MAX(Calculator!$B$7*E21,Calculator!$B$8,C21+D21))</f>
        <v/>
      </c>
      <c r="G21" s="27">
        <f>MIN(E21,MAX(F21,Calculator!$B$9))</f>
        <v/>
      </c>
      <c r="H21" s="27">
        <f>IF(B21-(G21-C21-D21)&lt;0.000001,0,B21-(G21-C21-D21))</f>
        <v/>
      </c>
    </row>
    <row r="22">
      <c r="A22" s="24" t="n">
        <v>17</v>
      </c>
      <c r="B22" s="27">
        <f>H21</f>
        <v/>
      </c>
      <c r="C22" s="27">
        <f>IF(H21&gt;0,Calculator!$B$14*(B21*Calculator!$B$11+H21*(Rules!$B$6-Calculator!$B$11)),0)</f>
        <v/>
      </c>
      <c r="D22" s="27">
        <f>Rules!$B$5*C22</f>
        <v/>
      </c>
      <c r="E22" s="27">
        <f>B22+C22+D22</f>
        <v/>
      </c>
      <c r="F22" s="27">
        <f>MIN(E22,MAX(Calculator!$B$7*E22,Calculator!$B$8,C22+D22))</f>
        <v/>
      </c>
      <c r="G22" s="27">
        <f>MIN(E22,MAX(F22,Calculator!$B$9))</f>
        <v/>
      </c>
      <c r="H22" s="27">
        <f>IF(B22-(G22-C22-D22)&lt;0.000001,0,B22-(G22-C22-D22))</f>
        <v/>
      </c>
    </row>
    <row r="23">
      <c r="A23" s="24" t="n">
        <v>18</v>
      </c>
      <c r="B23" s="27">
        <f>H22</f>
        <v/>
      </c>
      <c r="C23" s="27">
        <f>IF(H22&gt;0,Calculator!$B$14*(B22*Calculator!$B$11+H22*(Rules!$B$6-Calculator!$B$11)),0)</f>
        <v/>
      </c>
      <c r="D23" s="27">
        <f>Rules!$B$5*C23</f>
        <v/>
      </c>
      <c r="E23" s="27">
        <f>B23+C23+D23</f>
        <v/>
      </c>
      <c r="F23" s="27">
        <f>MIN(E23,MAX(Calculator!$B$7*E23,Calculator!$B$8,C23+D23))</f>
        <v/>
      </c>
      <c r="G23" s="27">
        <f>MIN(E23,MAX(F23,Calculator!$B$9))</f>
        <v/>
      </c>
      <c r="H23" s="27">
        <f>IF(B23-(G23-C23-D23)&lt;0.000001,0,B23-(G23-C23-D23))</f>
        <v/>
      </c>
    </row>
    <row r="24">
      <c r="A24" s="24" t="n">
        <v>19</v>
      </c>
      <c r="B24" s="27">
        <f>H23</f>
        <v/>
      </c>
      <c r="C24" s="27">
        <f>IF(H23&gt;0,Calculator!$B$14*(B23*Calculator!$B$11+H23*(Rules!$B$6-Calculator!$B$11)),0)</f>
        <v/>
      </c>
      <c r="D24" s="27">
        <f>Rules!$B$5*C24</f>
        <v/>
      </c>
      <c r="E24" s="27">
        <f>B24+C24+D24</f>
        <v/>
      </c>
      <c r="F24" s="27">
        <f>MIN(E24,MAX(Calculator!$B$7*E24,Calculator!$B$8,C24+D24))</f>
        <v/>
      </c>
      <c r="G24" s="27">
        <f>MIN(E24,MAX(F24,Calculator!$B$9))</f>
        <v/>
      </c>
      <c r="H24" s="27">
        <f>IF(B24-(G24-C24-D24)&lt;0.000001,0,B24-(G24-C24-D24))</f>
        <v/>
      </c>
    </row>
    <row r="25">
      <c r="A25" s="24" t="n">
        <v>20</v>
      </c>
      <c r="B25" s="27">
        <f>H24</f>
        <v/>
      </c>
      <c r="C25" s="27">
        <f>IF(H24&gt;0,Calculator!$B$14*(B24*Calculator!$B$11+H24*(Rules!$B$6-Calculator!$B$11)),0)</f>
        <v/>
      </c>
      <c r="D25" s="27">
        <f>Rules!$B$5*C25</f>
        <v/>
      </c>
      <c r="E25" s="27">
        <f>B25+C25+D25</f>
        <v/>
      </c>
      <c r="F25" s="27">
        <f>MIN(E25,MAX(Calculator!$B$7*E25,Calculator!$B$8,C25+D25))</f>
        <v/>
      </c>
      <c r="G25" s="27">
        <f>MIN(E25,MAX(F25,Calculator!$B$9))</f>
        <v/>
      </c>
      <c r="H25" s="27">
        <f>IF(B25-(G25-C25-D25)&lt;0.000001,0,B25-(G25-C25-D25))</f>
        <v/>
      </c>
    </row>
    <row r="26">
      <c r="A26" s="24" t="n">
        <v>21</v>
      </c>
      <c r="B26" s="27">
        <f>H25</f>
        <v/>
      </c>
      <c r="C26" s="27">
        <f>IF(H25&gt;0,Calculator!$B$14*(B25*Calculator!$B$11+H25*(Rules!$B$6-Calculator!$B$11)),0)</f>
        <v/>
      </c>
      <c r="D26" s="27">
        <f>Rules!$B$5*C26</f>
        <v/>
      </c>
      <c r="E26" s="27">
        <f>B26+C26+D26</f>
        <v/>
      </c>
      <c r="F26" s="27">
        <f>MIN(E26,MAX(Calculator!$B$7*E26,Calculator!$B$8,C26+D26))</f>
        <v/>
      </c>
      <c r="G26" s="27">
        <f>MIN(E26,MAX(F26,Calculator!$B$9))</f>
        <v/>
      </c>
      <c r="H26" s="27">
        <f>IF(B26-(G26-C26-D26)&lt;0.000001,0,B26-(G26-C26-D26))</f>
        <v/>
      </c>
    </row>
    <row r="27">
      <c r="A27" s="24" t="n">
        <v>22</v>
      </c>
      <c r="B27" s="27">
        <f>H26</f>
        <v/>
      </c>
      <c r="C27" s="27">
        <f>IF(H26&gt;0,Calculator!$B$14*(B26*Calculator!$B$11+H26*(Rules!$B$6-Calculator!$B$11)),0)</f>
        <v/>
      </c>
      <c r="D27" s="27">
        <f>Rules!$B$5*C27</f>
        <v/>
      </c>
      <c r="E27" s="27">
        <f>B27+C27+D27</f>
        <v/>
      </c>
      <c r="F27" s="27">
        <f>MIN(E27,MAX(Calculator!$B$7*E27,Calculator!$B$8,C27+D27))</f>
        <v/>
      </c>
      <c r="G27" s="27">
        <f>MIN(E27,MAX(F27,Calculator!$B$9))</f>
        <v/>
      </c>
      <c r="H27" s="27">
        <f>IF(B27-(G27-C27-D27)&lt;0.000001,0,B27-(G27-C27-D27))</f>
        <v/>
      </c>
    </row>
    <row r="28">
      <c r="A28" s="24" t="n">
        <v>23</v>
      </c>
      <c r="B28" s="27">
        <f>H27</f>
        <v/>
      </c>
      <c r="C28" s="27">
        <f>IF(H27&gt;0,Calculator!$B$14*(B27*Calculator!$B$11+H27*(Rules!$B$6-Calculator!$B$11)),0)</f>
        <v/>
      </c>
      <c r="D28" s="27">
        <f>Rules!$B$5*C28</f>
        <v/>
      </c>
      <c r="E28" s="27">
        <f>B28+C28+D28</f>
        <v/>
      </c>
      <c r="F28" s="27">
        <f>MIN(E28,MAX(Calculator!$B$7*E28,Calculator!$B$8,C28+D28))</f>
        <v/>
      </c>
      <c r="G28" s="27">
        <f>MIN(E28,MAX(F28,Calculator!$B$9))</f>
        <v/>
      </c>
      <c r="H28" s="27">
        <f>IF(B28-(G28-C28-D28)&lt;0.000001,0,B28-(G28-C28-D28))</f>
        <v/>
      </c>
    </row>
    <row r="29">
      <c r="A29" s="24" t="n">
        <v>24</v>
      </c>
      <c r="B29" s="27">
        <f>H28</f>
        <v/>
      </c>
      <c r="C29" s="27">
        <f>IF(H28&gt;0,Calculator!$B$14*(B28*Calculator!$B$11+H28*(Rules!$B$6-Calculator!$B$11)),0)</f>
        <v/>
      </c>
      <c r="D29" s="27">
        <f>Rules!$B$5*C29</f>
        <v/>
      </c>
      <c r="E29" s="27">
        <f>B29+C29+D29</f>
        <v/>
      </c>
      <c r="F29" s="27">
        <f>MIN(E29,MAX(Calculator!$B$7*E29,Calculator!$B$8,C29+D29))</f>
        <v/>
      </c>
      <c r="G29" s="27">
        <f>MIN(E29,MAX(F29,Calculator!$B$9))</f>
        <v/>
      </c>
      <c r="H29" s="27">
        <f>IF(B29-(G29-C29-D29)&lt;0.000001,0,B29-(G29-C29-D29))</f>
        <v/>
      </c>
    </row>
    <row r="30">
      <c r="A30" s="24" t="n">
        <v>25</v>
      </c>
      <c r="B30" s="27">
        <f>H29</f>
        <v/>
      </c>
      <c r="C30" s="27">
        <f>IF(H29&gt;0,Calculator!$B$14*(B29*Calculator!$B$11+H29*(Rules!$B$6-Calculator!$B$11)),0)</f>
        <v/>
      </c>
      <c r="D30" s="27">
        <f>Rules!$B$5*C30</f>
        <v/>
      </c>
      <c r="E30" s="27">
        <f>B30+C30+D30</f>
        <v/>
      </c>
      <c r="F30" s="27">
        <f>MIN(E30,MAX(Calculator!$B$7*E30,Calculator!$B$8,C30+D30))</f>
        <v/>
      </c>
      <c r="G30" s="27">
        <f>MIN(E30,MAX(F30,Calculator!$B$9))</f>
        <v/>
      </c>
      <c r="H30" s="27">
        <f>IF(B30-(G30-C30-D30)&lt;0.000001,0,B30-(G30-C30-D30))</f>
        <v/>
      </c>
    </row>
    <row r="31">
      <c r="A31" s="24" t="n">
        <v>26</v>
      </c>
      <c r="B31" s="27">
        <f>H30</f>
        <v/>
      </c>
      <c r="C31" s="27">
        <f>IF(H30&gt;0,Calculator!$B$14*(B30*Calculator!$B$11+H30*(Rules!$B$6-Calculator!$B$11)),0)</f>
        <v/>
      </c>
      <c r="D31" s="27">
        <f>Rules!$B$5*C31</f>
        <v/>
      </c>
      <c r="E31" s="27">
        <f>B31+C31+D31</f>
        <v/>
      </c>
      <c r="F31" s="27">
        <f>MIN(E31,MAX(Calculator!$B$7*E31,Calculator!$B$8,C31+D31))</f>
        <v/>
      </c>
      <c r="G31" s="27">
        <f>MIN(E31,MAX(F31,Calculator!$B$9))</f>
        <v/>
      </c>
      <c r="H31" s="27">
        <f>IF(B31-(G31-C31-D31)&lt;0.000001,0,B31-(G31-C31-D31))</f>
        <v/>
      </c>
    </row>
    <row r="32">
      <c r="A32" s="24" t="n">
        <v>27</v>
      </c>
      <c r="B32" s="27">
        <f>H31</f>
        <v/>
      </c>
      <c r="C32" s="27">
        <f>IF(H31&gt;0,Calculator!$B$14*(B31*Calculator!$B$11+H31*(Rules!$B$6-Calculator!$B$11)),0)</f>
        <v/>
      </c>
      <c r="D32" s="27">
        <f>Rules!$B$5*C32</f>
        <v/>
      </c>
      <c r="E32" s="27">
        <f>B32+C32+D32</f>
        <v/>
      </c>
      <c r="F32" s="27">
        <f>MIN(E32,MAX(Calculator!$B$7*E32,Calculator!$B$8,C32+D32))</f>
        <v/>
      </c>
      <c r="G32" s="27">
        <f>MIN(E32,MAX(F32,Calculator!$B$9))</f>
        <v/>
      </c>
      <c r="H32" s="27">
        <f>IF(B32-(G32-C32-D32)&lt;0.000001,0,B32-(G32-C32-D32))</f>
        <v/>
      </c>
    </row>
    <row r="33">
      <c r="A33" s="24" t="n">
        <v>28</v>
      </c>
      <c r="B33" s="27">
        <f>H32</f>
        <v/>
      </c>
      <c r="C33" s="27">
        <f>IF(H32&gt;0,Calculator!$B$14*(B32*Calculator!$B$11+H32*(Rules!$B$6-Calculator!$B$11)),0)</f>
        <v/>
      </c>
      <c r="D33" s="27">
        <f>Rules!$B$5*C33</f>
        <v/>
      </c>
      <c r="E33" s="27">
        <f>B33+C33+D33</f>
        <v/>
      </c>
      <c r="F33" s="27">
        <f>MIN(E33,MAX(Calculator!$B$7*E33,Calculator!$B$8,C33+D33))</f>
        <v/>
      </c>
      <c r="G33" s="27">
        <f>MIN(E33,MAX(F33,Calculator!$B$9))</f>
        <v/>
      </c>
      <c r="H33" s="27">
        <f>IF(B33-(G33-C33-D33)&lt;0.000001,0,B33-(G33-C33-D33))</f>
        <v/>
      </c>
    </row>
    <row r="34">
      <c r="A34" s="24" t="n">
        <v>29</v>
      </c>
      <c r="B34" s="27">
        <f>H33</f>
        <v/>
      </c>
      <c r="C34" s="27">
        <f>IF(H33&gt;0,Calculator!$B$14*(B33*Calculator!$B$11+H33*(Rules!$B$6-Calculator!$B$11)),0)</f>
        <v/>
      </c>
      <c r="D34" s="27">
        <f>Rules!$B$5*C34</f>
        <v/>
      </c>
      <c r="E34" s="27">
        <f>B34+C34+D34</f>
        <v/>
      </c>
      <c r="F34" s="27">
        <f>MIN(E34,MAX(Calculator!$B$7*E34,Calculator!$B$8,C34+D34))</f>
        <v/>
      </c>
      <c r="G34" s="27">
        <f>MIN(E34,MAX(F34,Calculator!$B$9))</f>
        <v/>
      </c>
      <c r="H34" s="27">
        <f>IF(B34-(G34-C34-D34)&lt;0.000001,0,B34-(G34-C34-D34))</f>
        <v/>
      </c>
    </row>
    <row r="35">
      <c r="A35" s="24" t="n">
        <v>30</v>
      </c>
      <c r="B35" s="27">
        <f>H34</f>
        <v/>
      </c>
      <c r="C35" s="27">
        <f>IF(H34&gt;0,Calculator!$B$14*(B34*Calculator!$B$11+H34*(Rules!$B$6-Calculator!$B$11)),0)</f>
        <v/>
      </c>
      <c r="D35" s="27">
        <f>Rules!$B$5*C35</f>
        <v/>
      </c>
      <c r="E35" s="27">
        <f>B35+C35+D35</f>
        <v/>
      </c>
      <c r="F35" s="27">
        <f>MIN(E35,MAX(Calculator!$B$7*E35,Calculator!$B$8,C35+D35))</f>
        <v/>
      </c>
      <c r="G35" s="27">
        <f>MIN(E35,MAX(F35,Calculator!$B$9))</f>
        <v/>
      </c>
      <c r="H35" s="27">
        <f>IF(B35-(G35-C35-D35)&lt;0.000001,0,B35-(G35-C35-D35))</f>
        <v/>
      </c>
    </row>
    <row r="36">
      <c r="A36" s="24" t="n">
        <v>31</v>
      </c>
      <c r="B36" s="27">
        <f>H35</f>
        <v/>
      </c>
      <c r="C36" s="27">
        <f>IF(H35&gt;0,Calculator!$B$14*(B35*Calculator!$B$11+H35*(Rules!$B$6-Calculator!$B$11)),0)</f>
        <v/>
      </c>
      <c r="D36" s="27">
        <f>Rules!$B$5*C36</f>
        <v/>
      </c>
      <c r="E36" s="27">
        <f>B36+C36+D36</f>
        <v/>
      </c>
      <c r="F36" s="27">
        <f>MIN(E36,MAX(Calculator!$B$7*E36,Calculator!$B$8,C36+D36))</f>
        <v/>
      </c>
      <c r="G36" s="27">
        <f>MIN(E36,MAX(F36,Calculator!$B$9))</f>
        <v/>
      </c>
      <c r="H36" s="27">
        <f>IF(B36-(G36-C36-D36)&lt;0.000001,0,B36-(G36-C36-D36))</f>
        <v/>
      </c>
    </row>
    <row r="37">
      <c r="A37" s="24" t="n">
        <v>32</v>
      </c>
      <c r="B37" s="27">
        <f>H36</f>
        <v/>
      </c>
      <c r="C37" s="27">
        <f>IF(H36&gt;0,Calculator!$B$14*(B36*Calculator!$B$11+H36*(Rules!$B$6-Calculator!$B$11)),0)</f>
        <v/>
      </c>
      <c r="D37" s="27">
        <f>Rules!$B$5*C37</f>
        <v/>
      </c>
      <c r="E37" s="27">
        <f>B37+C37+D37</f>
        <v/>
      </c>
      <c r="F37" s="27">
        <f>MIN(E37,MAX(Calculator!$B$7*E37,Calculator!$B$8,C37+D37))</f>
        <v/>
      </c>
      <c r="G37" s="27">
        <f>MIN(E37,MAX(F37,Calculator!$B$9))</f>
        <v/>
      </c>
      <c r="H37" s="27">
        <f>IF(B37-(G37-C37-D37)&lt;0.000001,0,B37-(G37-C37-D37))</f>
        <v/>
      </c>
    </row>
    <row r="38">
      <c r="A38" s="24" t="n">
        <v>33</v>
      </c>
      <c r="B38" s="27">
        <f>H37</f>
        <v/>
      </c>
      <c r="C38" s="27">
        <f>IF(H37&gt;0,Calculator!$B$14*(B37*Calculator!$B$11+H37*(Rules!$B$6-Calculator!$B$11)),0)</f>
        <v/>
      </c>
      <c r="D38" s="27">
        <f>Rules!$B$5*C38</f>
        <v/>
      </c>
      <c r="E38" s="27">
        <f>B38+C38+D38</f>
        <v/>
      </c>
      <c r="F38" s="27">
        <f>MIN(E38,MAX(Calculator!$B$7*E38,Calculator!$B$8,C38+D38))</f>
        <v/>
      </c>
      <c r="G38" s="27">
        <f>MIN(E38,MAX(F38,Calculator!$B$9))</f>
        <v/>
      </c>
      <c r="H38" s="27">
        <f>IF(B38-(G38-C38-D38)&lt;0.000001,0,B38-(G38-C38-D38))</f>
        <v/>
      </c>
    </row>
    <row r="39">
      <c r="A39" s="24" t="n">
        <v>34</v>
      </c>
      <c r="B39" s="27">
        <f>H38</f>
        <v/>
      </c>
      <c r="C39" s="27">
        <f>IF(H38&gt;0,Calculator!$B$14*(B38*Calculator!$B$11+H38*(Rules!$B$6-Calculator!$B$11)),0)</f>
        <v/>
      </c>
      <c r="D39" s="27">
        <f>Rules!$B$5*C39</f>
        <v/>
      </c>
      <c r="E39" s="27">
        <f>B39+C39+D39</f>
        <v/>
      </c>
      <c r="F39" s="27">
        <f>MIN(E39,MAX(Calculator!$B$7*E39,Calculator!$B$8,C39+D39))</f>
        <v/>
      </c>
      <c r="G39" s="27">
        <f>MIN(E39,MAX(F39,Calculator!$B$9))</f>
        <v/>
      </c>
      <c r="H39" s="27">
        <f>IF(B39-(G39-C39-D39)&lt;0.000001,0,B39-(G39-C39-D39))</f>
        <v/>
      </c>
    </row>
    <row r="40">
      <c r="A40" s="24" t="n">
        <v>35</v>
      </c>
      <c r="B40" s="27">
        <f>H39</f>
        <v/>
      </c>
      <c r="C40" s="27">
        <f>IF(H39&gt;0,Calculator!$B$14*(B39*Calculator!$B$11+H39*(Rules!$B$6-Calculator!$B$11)),0)</f>
        <v/>
      </c>
      <c r="D40" s="27">
        <f>Rules!$B$5*C40</f>
        <v/>
      </c>
      <c r="E40" s="27">
        <f>B40+C40+D40</f>
        <v/>
      </c>
      <c r="F40" s="27">
        <f>MIN(E40,MAX(Calculator!$B$7*E40,Calculator!$B$8,C40+D40))</f>
        <v/>
      </c>
      <c r="G40" s="27">
        <f>MIN(E40,MAX(F40,Calculator!$B$9))</f>
        <v/>
      </c>
      <c r="H40" s="27">
        <f>IF(B40-(G40-C40-D40)&lt;0.000001,0,B40-(G40-C40-D40))</f>
        <v/>
      </c>
    </row>
    <row r="41">
      <c r="A41" s="24" t="n">
        <v>36</v>
      </c>
      <c r="B41" s="27">
        <f>H40</f>
        <v/>
      </c>
      <c r="C41" s="27">
        <f>IF(H40&gt;0,Calculator!$B$14*(B40*Calculator!$B$11+H40*(Rules!$B$6-Calculator!$B$11)),0)</f>
        <v/>
      </c>
      <c r="D41" s="27">
        <f>Rules!$B$5*C41</f>
        <v/>
      </c>
      <c r="E41" s="27">
        <f>B41+C41+D41</f>
        <v/>
      </c>
      <c r="F41" s="27">
        <f>MIN(E41,MAX(Calculator!$B$7*E41,Calculator!$B$8,C41+D41))</f>
        <v/>
      </c>
      <c r="G41" s="27">
        <f>MIN(E41,MAX(F41,Calculator!$B$9))</f>
        <v/>
      </c>
      <c r="H41" s="27">
        <f>IF(B41-(G41-C41-D41)&lt;0.000001,0,B41-(G41-C41-D41))</f>
        <v/>
      </c>
    </row>
    <row r="42">
      <c r="A42" s="24" t="n">
        <v>37</v>
      </c>
      <c r="B42" s="27">
        <f>H41</f>
        <v/>
      </c>
      <c r="C42" s="27">
        <f>IF(H41&gt;0,Calculator!$B$14*(B41*Calculator!$B$11+H41*(Rules!$B$6-Calculator!$B$11)),0)</f>
        <v/>
      </c>
      <c r="D42" s="27">
        <f>Rules!$B$5*C42</f>
        <v/>
      </c>
      <c r="E42" s="27">
        <f>B42+C42+D42</f>
        <v/>
      </c>
      <c r="F42" s="27">
        <f>MIN(E42,MAX(Calculator!$B$7*E42,Calculator!$B$8,C42+D42))</f>
        <v/>
      </c>
      <c r="G42" s="27">
        <f>MIN(E42,MAX(F42,Calculator!$B$9))</f>
        <v/>
      </c>
      <c r="H42" s="27">
        <f>IF(B42-(G42-C42-D42)&lt;0.000001,0,B42-(G42-C42-D42))</f>
        <v/>
      </c>
    </row>
    <row r="43">
      <c r="A43" s="24" t="n">
        <v>38</v>
      </c>
      <c r="B43" s="27">
        <f>H42</f>
        <v/>
      </c>
      <c r="C43" s="27">
        <f>IF(H42&gt;0,Calculator!$B$14*(B42*Calculator!$B$11+H42*(Rules!$B$6-Calculator!$B$11)),0)</f>
        <v/>
      </c>
      <c r="D43" s="27">
        <f>Rules!$B$5*C43</f>
        <v/>
      </c>
      <c r="E43" s="27">
        <f>B43+C43+D43</f>
        <v/>
      </c>
      <c r="F43" s="27">
        <f>MIN(E43,MAX(Calculator!$B$7*E43,Calculator!$B$8,C43+D43))</f>
        <v/>
      </c>
      <c r="G43" s="27">
        <f>MIN(E43,MAX(F43,Calculator!$B$9))</f>
        <v/>
      </c>
      <c r="H43" s="27">
        <f>IF(B43-(G43-C43-D43)&lt;0.000001,0,B43-(G43-C43-D43))</f>
        <v/>
      </c>
    </row>
    <row r="44">
      <c r="A44" s="24" t="n">
        <v>39</v>
      </c>
      <c r="B44" s="27">
        <f>H43</f>
        <v/>
      </c>
      <c r="C44" s="27">
        <f>IF(H43&gt;0,Calculator!$B$14*(B43*Calculator!$B$11+H43*(Rules!$B$6-Calculator!$B$11)),0)</f>
        <v/>
      </c>
      <c r="D44" s="27">
        <f>Rules!$B$5*C44</f>
        <v/>
      </c>
      <c r="E44" s="27">
        <f>B44+C44+D44</f>
        <v/>
      </c>
      <c r="F44" s="27">
        <f>MIN(E44,MAX(Calculator!$B$7*E44,Calculator!$B$8,C44+D44))</f>
        <v/>
      </c>
      <c r="G44" s="27">
        <f>MIN(E44,MAX(F44,Calculator!$B$9))</f>
        <v/>
      </c>
      <c r="H44" s="27">
        <f>IF(B44-(G44-C44-D44)&lt;0.000001,0,B44-(G44-C44-D44))</f>
        <v/>
      </c>
    </row>
    <row r="45">
      <c r="A45" s="24" t="n">
        <v>40</v>
      </c>
      <c r="B45" s="27">
        <f>H44</f>
        <v/>
      </c>
      <c r="C45" s="27">
        <f>IF(H44&gt;0,Calculator!$B$14*(B44*Calculator!$B$11+H44*(Rules!$B$6-Calculator!$B$11)),0)</f>
        <v/>
      </c>
      <c r="D45" s="27">
        <f>Rules!$B$5*C45</f>
        <v/>
      </c>
      <c r="E45" s="27">
        <f>B45+C45+D45</f>
        <v/>
      </c>
      <c r="F45" s="27">
        <f>MIN(E45,MAX(Calculator!$B$7*E45,Calculator!$B$8,C45+D45))</f>
        <v/>
      </c>
      <c r="G45" s="27">
        <f>MIN(E45,MAX(F45,Calculator!$B$9))</f>
        <v/>
      </c>
      <c r="H45" s="27">
        <f>IF(B45-(G45-C45-D45)&lt;0.000001,0,B45-(G45-C45-D45))</f>
        <v/>
      </c>
    </row>
    <row r="46">
      <c r="A46" s="24" t="n">
        <v>41</v>
      </c>
      <c r="B46" s="27">
        <f>H45</f>
        <v/>
      </c>
      <c r="C46" s="27">
        <f>IF(H45&gt;0,Calculator!$B$14*(B45*Calculator!$B$11+H45*(Rules!$B$6-Calculator!$B$11)),0)</f>
        <v/>
      </c>
      <c r="D46" s="27">
        <f>Rules!$B$5*C46</f>
        <v/>
      </c>
      <c r="E46" s="27">
        <f>B46+C46+D46</f>
        <v/>
      </c>
      <c r="F46" s="27">
        <f>MIN(E46,MAX(Calculator!$B$7*E46,Calculator!$B$8,C46+D46))</f>
        <v/>
      </c>
      <c r="G46" s="27">
        <f>MIN(E46,MAX(F46,Calculator!$B$9))</f>
        <v/>
      </c>
      <c r="H46" s="27">
        <f>IF(B46-(G46-C46-D46)&lt;0.000001,0,B46-(G46-C46-D46))</f>
        <v/>
      </c>
    </row>
    <row r="47">
      <c r="A47" s="24" t="n">
        <v>42</v>
      </c>
      <c r="B47" s="27">
        <f>H46</f>
        <v/>
      </c>
      <c r="C47" s="27">
        <f>IF(H46&gt;0,Calculator!$B$14*(B46*Calculator!$B$11+H46*(Rules!$B$6-Calculator!$B$11)),0)</f>
        <v/>
      </c>
      <c r="D47" s="27">
        <f>Rules!$B$5*C47</f>
        <v/>
      </c>
      <c r="E47" s="27">
        <f>B47+C47+D47</f>
        <v/>
      </c>
      <c r="F47" s="27">
        <f>MIN(E47,MAX(Calculator!$B$7*E47,Calculator!$B$8,C47+D47))</f>
        <v/>
      </c>
      <c r="G47" s="27">
        <f>MIN(E47,MAX(F47,Calculator!$B$9))</f>
        <v/>
      </c>
      <c r="H47" s="27">
        <f>IF(B47-(G47-C47-D47)&lt;0.000001,0,B47-(G47-C47-D47))</f>
        <v/>
      </c>
    </row>
    <row r="48">
      <c r="A48" s="24" t="n">
        <v>43</v>
      </c>
      <c r="B48" s="27">
        <f>H47</f>
        <v/>
      </c>
      <c r="C48" s="27">
        <f>IF(H47&gt;0,Calculator!$B$14*(B47*Calculator!$B$11+H47*(Rules!$B$6-Calculator!$B$11)),0)</f>
        <v/>
      </c>
      <c r="D48" s="27">
        <f>Rules!$B$5*C48</f>
        <v/>
      </c>
      <c r="E48" s="27">
        <f>B48+C48+D48</f>
        <v/>
      </c>
      <c r="F48" s="27">
        <f>MIN(E48,MAX(Calculator!$B$7*E48,Calculator!$B$8,C48+D48))</f>
        <v/>
      </c>
      <c r="G48" s="27">
        <f>MIN(E48,MAX(F48,Calculator!$B$9))</f>
        <v/>
      </c>
      <c r="H48" s="27">
        <f>IF(B48-(G48-C48-D48)&lt;0.000001,0,B48-(G48-C48-D48))</f>
        <v/>
      </c>
    </row>
    <row r="49">
      <c r="A49" s="24" t="n">
        <v>44</v>
      </c>
      <c r="B49" s="27">
        <f>H48</f>
        <v/>
      </c>
      <c r="C49" s="27">
        <f>IF(H48&gt;0,Calculator!$B$14*(B48*Calculator!$B$11+H48*(Rules!$B$6-Calculator!$B$11)),0)</f>
        <v/>
      </c>
      <c r="D49" s="27">
        <f>Rules!$B$5*C49</f>
        <v/>
      </c>
      <c r="E49" s="27">
        <f>B49+C49+D49</f>
        <v/>
      </c>
      <c r="F49" s="27">
        <f>MIN(E49,MAX(Calculator!$B$7*E49,Calculator!$B$8,C49+D49))</f>
        <v/>
      </c>
      <c r="G49" s="27">
        <f>MIN(E49,MAX(F49,Calculator!$B$9))</f>
        <v/>
      </c>
      <c r="H49" s="27">
        <f>IF(B49-(G49-C49-D49)&lt;0.000001,0,B49-(G49-C49-D49))</f>
        <v/>
      </c>
    </row>
    <row r="50">
      <c r="A50" s="24" t="n">
        <v>45</v>
      </c>
      <c r="B50" s="27">
        <f>H49</f>
        <v/>
      </c>
      <c r="C50" s="27">
        <f>IF(H49&gt;0,Calculator!$B$14*(B49*Calculator!$B$11+H49*(Rules!$B$6-Calculator!$B$11)),0)</f>
        <v/>
      </c>
      <c r="D50" s="27">
        <f>Rules!$B$5*C50</f>
        <v/>
      </c>
      <c r="E50" s="27">
        <f>B50+C50+D50</f>
        <v/>
      </c>
      <c r="F50" s="27">
        <f>MIN(E50,MAX(Calculator!$B$7*E50,Calculator!$B$8,C50+D50))</f>
        <v/>
      </c>
      <c r="G50" s="27">
        <f>MIN(E50,MAX(F50,Calculator!$B$9))</f>
        <v/>
      </c>
      <c r="H50" s="27">
        <f>IF(B50-(G50-C50-D50)&lt;0.000001,0,B50-(G50-C50-D50))</f>
        <v/>
      </c>
    </row>
    <row r="51">
      <c r="A51" s="24" t="n">
        <v>46</v>
      </c>
      <c r="B51" s="27">
        <f>H50</f>
        <v/>
      </c>
      <c r="C51" s="27">
        <f>IF(H50&gt;0,Calculator!$B$14*(B50*Calculator!$B$11+H50*(Rules!$B$6-Calculator!$B$11)),0)</f>
        <v/>
      </c>
      <c r="D51" s="27">
        <f>Rules!$B$5*C51</f>
        <v/>
      </c>
      <c r="E51" s="27">
        <f>B51+C51+D51</f>
        <v/>
      </c>
      <c r="F51" s="27">
        <f>MIN(E51,MAX(Calculator!$B$7*E51,Calculator!$B$8,C51+D51))</f>
        <v/>
      </c>
      <c r="G51" s="27">
        <f>MIN(E51,MAX(F51,Calculator!$B$9))</f>
        <v/>
      </c>
      <c r="H51" s="27">
        <f>IF(B51-(G51-C51-D51)&lt;0.000001,0,B51-(G51-C51-D51))</f>
        <v/>
      </c>
    </row>
    <row r="52">
      <c r="A52" s="24" t="n">
        <v>47</v>
      </c>
      <c r="B52" s="27">
        <f>H51</f>
        <v/>
      </c>
      <c r="C52" s="27">
        <f>IF(H51&gt;0,Calculator!$B$14*(B51*Calculator!$B$11+H51*(Rules!$B$6-Calculator!$B$11)),0)</f>
        <v/>
      </c>
      <c r="D52" s="27">
        <f>Rules!$B$5*C52</f>
        <v/>
      </c>
      <c r="E52" s="27">
        <f>B52+C52+D52</f>
        <v/>
      </c>
      <c r="F52" s="27">
        <f>MIN(E52,MAX(Calculator!$B$7*E52,Calculator!$B$8,C52+D52))</f>
        <v/>
      </c>
      <c r="G52" s="27">
        <f>MIN(E52,MAX(F52,Calculator!$B$9))</f>
        <v/>
      </c>
      <c r="H52" s="27">
        <f>IF(B52-(G52-C52-D52)&lt;0.000001,0,B52-(G52-C52-D52))</f>
        <v/>
      </c>
    </row>
    <row r="53">
      <c r="A53" s="24" t="n">
        <v>48</v>
      </c>
      <c r="B53" s="27">
        <f>H52</f>
        <v/>
      </c>
      <c r="C53" s="27">
        <f>IF(H52&gt;0,Calculator!$B$14*(B52*Calculator!$B$11+H52*(Rules!$B$6-Calculator!$B$11)),0)</f>
        <v/>
      </c>
      <c r="D53" s="27">
        <f>Rules!$B$5*C53</f>
        <v/>
      </c>
      <c r="E53" s="27">
        <f>B53+C53+D53</f>
        <v/>
      </c>
      <c r="F53" s="27">
        <f>MIN(E53,MAX(Calculator!$B$7*E53,Calculator!$B$8,C53+D53))</f>
        <v/>
      </c>
      <c r="G53" s="27">
        <f>MIN(E53,MAX(F53,Calculator!$B$9))</f>
        <v/>
      </c>
      <c r="H53" s="27">
        <f>IF(B53-(G53-C53-D53)&lt;0.000001,0,B53-(G53-C53-D53))</f>
        <v/>
      </c>
    </row>
    <row r="54">
      <c r="A54" s="24" t="n">
        <v>49</v>
      </c>
      <c r="B54" s="27">
        <f>H53</f>
        <v/>
      </c>
      <c r="C54" s="27">
        <f>IF(H53&gt;0,Calculator!$B$14*(B53*Calculator!$B$11+H53*(Rules!$B$6-Calculator!$B$11)),0)</f>
        <v/>
      </c>
      <c r="D54" s="27">
        <f>Rules!$B$5*C54</f>
        <v/>
      </c>
      <c r="E54" s="27">
        <f>B54+C54+D54</f>
        <v/>
      </c>
      <c r="F54" s="27">
        <f>MIN(E54,MAX(Calculator!$B$7*E54,Calculator!$B$8,C54+D54))</f>
        <v/>
      </c>
      <c r="G54" s="27">
        <f>MIN(E54,MAX(F54,Calculator!$B$9))</f>
        <v/>
      </c>
      <c r="H54" s="27">
        <f>IF(B54-(G54-C54-D54)&lt;0.000001,0,B54-(G54-C54-D54))</f>
        <v/>
      </c>
    </row>
    <row r="55">
      <c r="A55" s="24" t="n">
        <v>50</v>
      </c>
      <c r="B55" s="27">
        <f>H54</f>
        <v/>
      </c>
      <c r="C55" s="27">
        <f>IF(H54&gt;0,Calculator!$B$14*(B54*Calculator!$B$11+H54*(Rules!$B$6-Calculator!$B$11)),0)</f>
        <v/>
      </c>
      <c r="D55" s="27">
        <f>Rules!$B$5*C55</f>
        <v/>
      </c>
      <c r="E55" s="27">
        <f>B55+C55+D55</f>
        <v/>
      </c>
      <c r="F55" s="27">
        <f>MIN(E55,MAX(Calculator!$B$7*E55,Calculator!$B$8,C55+D55))</f>
        <v/>
      </c>
      <c r="G55" s="27">
        <f>MIN(E55,MAX(F55,Calculator!$B$9))</f>
        <v/>
      </c>
      <c r="H55" s="27">
        <f>IF(B55-(G55-C55-D55)&lt;0.000001,0,B55-(G55-C55-D55))</f>
        <v/>
      </c>
    </row>
    <row r="56">
      <c r="A56" s="24" t="n">
        <v>51</v>
      </c>
      <c r="B56" s="27">
        <f>H55</f>
        <v/>
      </c>
      <c r="C56" s="27">
        <f>IF(H55&gt;0,Calculator!$B$14*(B55*Calculator!$B$11+H55*(Rules!$B$6-Calculator!$B$11)),0)</f>
        <v/>
      </c>
      <c r="D56" s="27">
        <f>Rules!$B$5*C56</f>
        <v/>
      </c>
      <c r="E56" s="27">
        <f>B56+C56+D56</f>
        <v/>
      </c>
      <c r="F56" s="27">
        <f>MIN(E56,MAX(Calculator!$B$7*E56,Calculator!$B$8,C56+D56))</f>
        <v/>
      </c>
      <c r="G56" s="27">
        <f>MIN(E56,MAX(F56,Calculator!$B$9))</f>
        <v/>
      </c>
      <c r="H56" s="27">
        <f>IF(B56-(G56-C56-D56)&lt;0.000001,0,B56-(G56-C56-D56))</f>
        <v/>
      </c>
    </row>
    <row r="57">
      <c r="A57" s="24" t="n">
        <v>52</v>
      </c>
      <c r="B57" s="27">
        <f>H56</f>
        <v/>
      </c>
      <c r="C57" s="27">
        <f>IF(H56&gt;0,Calculator!$B$14*(B56*Calculator!$B$11+H56*(Rules!$B$6-Calculator!$B$11)),0)</f>
        <v/>
      </c>
      <c r="D57" s="27">
        <f>Rules!$B$5*C57</f>
        <v/>
      </c>
      <c r="E57" s="27">
        <f>B57+C57+D57</f>
        <v/>
      </c>
      <c r="F57" s="27">
        <f>MIN(E57,MAX(Calculator!$B$7*E57,Calculator!$B$8,C57+D57))</f>
        <v/>
      </c>
      <c r="G57" s="27">
        <f>MIN(E57,MAX(F57,Calculator!$B$9))</f>
        <v/>
      </c>
      <c r="H57" s="27">
        <f>IF(B57-(G57-C57-D57)&lt;0.000001,0,B57-(G57-C57-D57))</f>
        <v/>
      </c>
    </row>
    <row r="58">
      <c r="A58" s="24" t="n">
        <v>53</v>
      </c>
      <c r="B58" s="27">
        <f>H57</f>
        <v/>
      </c>
      <c r="C58" s="27">
        <f>IF(H57&gt;0,Calculator!$B$14*(B57*Calculator!$B$11+H57*(Rules!$B$6-Calculator!$B$11)),0)</f>
        <v/>
      </c>
      <c r="D58" s="27">
        <f>Rules!$B$5*C58</f>
        <v/>
      </c>
      <c r="E58" s="27">
        <f>B58+C58+D58</f>
        <v/>
      </c>
      <c r="F58" s="27">
        <f>MIN(E58,MAX(Calculator!$B$7*E58,Calculator!$B$8,C58+D58))</f>
        <v/>
      </c>
      <c r="G58" s="27">
        <f>MIN(E58,MAX(F58,Calculator!$B$9))</f>
        <v/>
      </c>
      <c r="H58" s="27">
        <f>IF(B58-(G58-C58-D58)&lt;0.000001,0,B58-(G58-C58-D58))</f>
        <v/>
      </c>
    </row>
    <row r="59">
      <c r="A59" s="24" t="n">
        <v>54</v>
      </c>
      <c r="B59" s="27">
        <f>H58</f>
        <v/>
      </c>
      <c r="C59" s="27">
        <f>IF(H58&gt;0,Calculator!$B$14*(B58*Calculator!$B$11+H58*(Rules!$B$6-Calculator!$B$11)),0)</f>
        <v/>
      </c>
      <c r="D59" s="27">
        <f>Rules!$B$5*C59</f>
        <v/>
      </c>
      <c r="E59" s="27">
        <f>B59+C59+D59</f>
        <v/>
      </c>
      <c r="F59" s="27">
        <f>MIN(E59,MAX(Calculator!$B$7*E59,Calculator!$B$8,C59+D59))</f>
        <v/>
      </c>
      <c r="G59" s="27">
        <f>MIN(E59,MAX(F59,Calculator!$B$9))</f>
        <v/>
      </c>
      <c r="H59" s="27">
        <f>IF(B59-(G59-C59-D59)&lt;0.000001,0,B59-(G59-C59-D59))</f>
        <v/>
      </c>
    </row>
    <row r="60">
      <c r="A60" s="24" t="n">
        <v>55</v>
      </c>
      <c r="B60" s="27">
        <f>H59</f>
        <v/>
      </c>
      <c r="C60" s="27">
        <f>IF(H59&gt;0,Calculator!$B$14*(B59*Calculator!$B$11+H59*(Rules!$B$6-Calculator!$B$11)),0)</f>
        <v/>
      </c>
      <c r="D60" s="27">
        <f>Rules!$B$5*C60</f>
        <v/>
      </c>
      <c r="E60" s="27">
        <f>B60+C60+D60</f>
        <v/>
      </c>
      <c r="F60" s="27">
        <f>MIN(E60,MAX(Calculator!$B$7*E60,Calculator!$B$8,C60+D60))</f>
        <v/>
      </c>
      <c r="G60" s="27">
        <f>MIN(E60,MAX(F60,Calculator!$B$9))</f>
        <v/>
      </c>
      <c r="H60" s="27">
        <f>IF(B60-(G60-C60-D60)&lt;0.000001,0,B60-(G60-C60-D60))</f>
        <v/>
      </c>
    </row>
    <row r="61">
      <c r="A61" s="24" t="n">
        <v>56</v>
      </c>
      <c r="B61" s="27">
        <f>H60</f>
        <v/>
      </c>
      <c r="C61" s="27">
        <f>IF(H60&gt;0,Calculator!$B$14*(B60*Calculator!$B$11+H60*(Rules!$B$6-Calculator!$B$11)),0)</f>
        <v/>
      </c>
      <c r="D61" s="27">
        <f>Rules!$B$5*C61</f>
        <v/>
      </c>
      <c r="E61" s="27">
        <f>B61+C61+D61</f>
        <v/>
      </c>
      <c r="F61" s="27">
        <f>MIN(E61,MAX(Calculator!$B$7*E61,Calculator!$B$8,C61+D61))</f>
        <v/>
      </c>
      <c r="G61" s="27">
        <f>MIN(E61,MAX(F61,Calculator!$B$9))</f>
        <v/>
      </c>
      <c r="H61" s="27">
        <f>IF(B61-(G61-C61-D61)&lt;0.000001,0,B61-(G61-C61-D61))</f>
        <v/>
      </c>
    </row>
    <row r="62">
      <c r="A62" s="24" t="n">
        <v>57</v>
      </c>
      <c r="B62" s="27">
        <f>H61</f>
        <v/>
      </c>
      <c r="C62" s="27">
        <f>IF(H61&gt;0,Calculator!$B$14*(B61*Calculator!$B$11+H61*(Rules!$B$6-Calculator!$B$11)),0)</f>
        <v/>
      </c>
      <c r="D62" s="27">
        <f>Rules!$B$5*C62</f>
        <v/>
      </c>
      <c r="E62" s="27">
        <f>B62+C62+D62</f>
        <v/>
      </c>
      <c r="F62" s="27">
        <f>MIN(E62,MAX(Calculator!$B$7*E62,Calculator!$B$8,C62+D62))</f>
        <v/>
      </c>
      <c r="G62" s="27">
        <f>MIN(E62,MAX(F62,Calculator!$B$9))</f>
        <v/>
      </c>
      <c r="H62" s="27">
        <f>IF(B62-(G62-C62-D62)&lt;0.000001,0,B62-(G62-C62-D62))</f>
        <v/>
      </c>
    </row>
    <row r="63">
      <c r="A63" s="24" t="n">
        <v>58</v>
      </c>
      <c r="B63" s="27">
        <f>H62</f>
        <v/>
      </c>
      <c r="C63" s="27">
        <f>IF(H62&gt;0,Calculator!$B$14*(B62*Calculator!$B$11+H62*(Rules!$B$6-Calculator!$B$11)),0)</f>
        <v/>
      </c>
      <c r="D63" s="27">
        <f>Rules!$B$5*C63</f>
        <v/>
      </c>
      <c r="E63" s="27">
        <f>B63+C63+D63</f>
        <v/>
      </c>
      <c r="F63" s="27">
        <f>MIN(E63,MAX(Calculator!$B$7*E63,Calculator!$B$8,C63+D63))</f>
        <v/>
      </c>
      <c r="G63" s="27">
        <f>MIN(E63,MAX(F63,Calculator!$B$9))</f>
        <v/>
      </c>
      <c r="H63" s="27">
        <f>IF(B63-(G63-C63-D63)&lt;0.000001,0,B63-(G63-C63-D63))</f>
        <v/>
      </c>
    </row>
    <row r="64">
      <c r="A64" s="24" t="n">
        <v>59</v>
      </c>
      <c r="B64" s="27">
        <f>H63</f>
        <v/>
      </c>
      <c r="C64" s="27">
        <f>IF(H63&gt;0,Calculator!$B$14*(B63*Calculator!$B$11+H63*(Rules!$B$6-Calculator!$B$11)),0)</f>
        <v/>
      </c>
      <c r="D64" s="27">
        <f>Rules!$B$5*C64</f>
        <v/>
      </c>
      <c r="E64" s="27">
        <f>B64+C64+D64</f>
        <v/>
      </c>
      <c r="F64" s="27">
        <f>MIN(E64,MAX(Calculator!$B$7*E64,Calculator!$B$8,C64+D64))</f>
        <v/>
      </c>
      <c r="G64" s="27">
        <f>MIN(E64,MAX(F64,Calculator!$B$9))</f>
        <v/>
      </c>
      <c r="H64" s="27">
        <f>IF(B64-(G64-C64-D64)&lt;0.000001,0,B64-(G64-C64-D64))</f>
        <v/>
      </c>
    </row>
    <row r="65">
      <c r="A65" s="24" t="n">
        <v>60</v>
      </c>
      <c r="B65" s="27">
        <f>H64</f>
        <v/>
      </c>
      <c r="C65" s="27">
        <f>IF(H64&gt;0,Calculator!$B$14*(B64*Calculator!$B$11+H64*(Rules!$B$6-Calculator!$B$11)),0)</f>
        <v/>
      </c>
      <c r="D65" s="27">
        <f>Rules!$B$5*C65</f>
        <v/>
      </c>
      <c r="E65" s="27">
        <f>B65+C65+D65</f>
        <v/>
      </c>
      <c r="F65" s="27">
        <f>MIN(E65,MAX(Calculator!$B$7*E65,Calculator!$B$8,C65+D65))</f>
        <v/>
      </c>
      <c r="G65" s="27">
        <f>MIN(E65,MAX(F65,Calculator!$B$9))</f>
        <v/>
      </c>
      <c r="H65" s="27">
        <f>IF(B65-(G65-C65-D65)&lt;0.000001,0,B65-(G65-C65-D65))</f>
        <v/>
      </c>
    </row>
    <row r="66">
      <c r="A66" s="24" t="n">
        <v>61</v>
      </c>
      <c r="B66" s="27">
        <f>H65</f>
        <v/>
      </c>
      <c r="C66" s="27">
        <f>IF(H65&gt;0,Calculator!$B$14*(B65*Calculator!$B$11+H65*(Rules!$B$6-Calculator!$B$11)),0)</f>
        <v/>
      </c>
      <c r="D66" s="27">
        <f>Rules!$B$5*C66</f>
        <v/>
      </c>
      <c r="E66" s="27">
        <f>B66+C66+D66</f>
        <v/>
      </c>
      <c r="F66" s="27">
        <f>MIN(E66,MAX(Calculator!$B$7*E66,Calculator!$B$8,C66+D66))</f>
        <v/>
      </c>
      <c r="G66" s="27">
        <f>MIN(E66,MAX(F66,Calculator!$B$9))</f>
        <v/>
      </c>
      <c r="H66" s="27">
        <f>IF(B66-(G66-C66-D66)&lt;0.000001,0,B66-(G66-C66-D66))</f>
        <v/>
      </c>
    </row>
    <row r="67">
      <c r="A67" s="24" t="n">
        <v>62</v>
      </c>
      <c r="B67" s="27">
        <f>H66</f>
        <v/>
      </c>
      <c r="C67" s="27">
        <f>IF(H66&gt;0,Calculator!$B$14*(B66*Calculator!$B$11+H66*(Rules!$B$6-Calculator!$B$11)),0)</f>
        <v/>
      </c>
      <c r="D67" s="27">
        <f>Rules!$B$5*C67</f>
        <v/>
      </c>
      <c r="E67" s="27">
        <f>B67+C67+D67</f>
        <v/>
      </c>
      <c r="F67" s="27">
        <f>MIN(E67,MAX(Calculator!$B$7*E67,Calculator!$B$8,C67+D67))</f>
        <v/>
      </c>
      <c r="G67" s="27">
        <f>MIN(E67,MAX(F67,Calculator!$B$9))</f>
        <v/>
      </c>
      <c r="H67" s="27">
        <f>IF(B67-(G67-C67-D67)&lt;0.000001,0,B67-(G67-C67-D67))</f>
        <v/>
      </c>
    </row>
    <row r="68">
      <c r="A68" s="24" t="n">
        <v>63</v>
      </c>
      <c r="B68" s="27">
        <f>H67</f>
        <v/>
      </c>
      <c r="C68" s="27">
        <f>IF(H67&gt;0,Calculator!$B$14*(B67*Calculator!$B$11+H67*(Rules!$B$6-Calculator!$B$11)),0)</f>
        <v/>
      </c>
      <c r="D68" s="27">
        <f>Rules!$B$5*C68</f>
        <v/>
      </c>
      <c r="E68" s="27">
        <f>B68+C68+D68</f>
        <v/>
      </c>
      <c r="F68" s="27">
        <f>MIN(E68,MAX(Calculator!$B$7*E68,Calculator!$B$8,C68+D68))</f>
        <v/>
      </c>
      <c r="G68" s="27">
        <f>MIN(E68,MAX(F68,Calculator!$B$9))</f>
        <v/>
      </c>
      <c r="H68" s="27">
        <f>IF(B68-(G68-C68-D68)&lt;0.000001,0,B68-(G68-C68-D68))</f>
        <v/>
      </c>
    </row>
    <row r="69">
      <c r="A69" s="24" t="n">
        <v>64</v>
      </c>
      <c r="B69" s="27">
        <f>H68</f>
        <v/>
      </c>
      <c r="C69" s="27">
        <f>IF(H68&gt;0,Calculator!$B$14*(B68*Calculator!$B$11+H68*(Rules!$B$6-Calculator!$B$11)),0)</f>
        <v/>
      </c>
      <c r="D69" s="27">
        <f>Rules!$B$5*C69</f>
        <v/>
      </c>
      <c r="E69" s="27">
        <f>B69+C69+D69</f>
        <v/>
      </c>
      <c r="F69" s="27">
        <f>MIN(E69,MAX(Calculator!$B$7*E69,Calculator!$B$8,C69+D69))</f>
        <v/>
      </c>
      <c r="G69" s="27">
        <f>MIN(E69,MAX(F69,Calculator!$B$9))</f>
        <v/>
      </c>
      <c r="H69" s="27">
        <f>IF(B69-(G69-C69-D69)&lt;0.000001,0,B69-(G69-C69-D69))</f>
        <v/>
      </c>
    </row>
    <row r="70">
      <c r="A70" s="24" t="n">
        <v>65</v>
      </c>
      <c r="B70" s="27">
        <f>H69</f>
        <v/>
      </c>
      <c r="C70" s="27">
        <f>IF(H69&gt;0,Calculator!$B$14*(B69*Calculator!$B$11+H69*(Rules!$B$6-Calculator!$B$11)),0)</f>
        <v/>
      </c>
      <c r="D70" s="27">
        <f>Rules!$B$5*C70</f>
        <v/>
      </c>
      <c r="E70" s="27">
        <f>B70+C70+D70</f>
        <v/>
      </c>
      <c r="F70" s="27">
        <f>MIN(E70,MAX(Calculator!$B$7*E70,Calculator!$B$8,C70+D70))</f>
        <v/>
      </c>
      <c r="G70" s="27">
        <f>MIN(E70,MAX(F70,Calculator!$B$9))</f>
        <v/>
      </c>
      <c r="H70" s="27">
        <f>IF(B70-(G70-C70-D70)&lt;0.000001,0,B70-(G70-C70-D70))</f>
        <v/>
      </c>
    </row>
    <row r="71">
      <c r="A71" s="24" t="n">
        <v>66</v>
      </c>
      <c r="B71" s="27">
        <f>H70</f>
        <v/>
      </c>
      <c r="C71" s="27">
        <f>IF(H70&gt;0,Calculator!$B$14*(B70*Calculator!$B$11+H70*(Rules!$B$6-Calculator!$B$11)),0)</f>
        <v/>
      </c>
      <c r="D71" s="27">
        <f>Rules!$B$5*C71</f>
        <v/>
      </c>
      <c r="E71" s="27">
        <f>B71+C71+D71</f>
        <v/>
      </c>
      <c r="F71" s="27">
        <f>MIN(E71,MAX(Calculator!$B$7*E71,Calculator!$B$8,C71+D71))</f>
        <v/>
      </c>
      <c r="G71" s="27">
        <f>MIN(E71,MAX(F71,Calculator!$B$9))</f>
        <v/>
      </c>
      <c r="H71" s="27">
        <f>IF(B71-(G71-C71-D71)&lt;0.000001,0,B71-(G71-C71-D71))</f>
        <v/>
      </c>
    </row>
    <row r="72">
      <c r="A72" s="24" t="n">
        <v>67</v>
      </c>
      <c r="B72" s="27">
        <f>H71</f>
        <v/>
      </c>
      <c r="C72" s="27">
        <f>IF(H71&gt;0,Calculator!$B$14*(B71*Calculator!$B$11+H71*(Rules!$B$6-Calculator!$B$11)),0)</f>
        <v/>
      </c>
      <c r="D72" s="27">
        <f>Rules!$B$5*C72</f>
        <v/>
      </c>
      <c r="E72" s="27">
        <f>B72+C72+D72</f>
        <v/>
      </c>
      <c r="F72" s="27">
        <f>MIN(E72,MAX(Calculator!$B$7*E72,Calculator!$B$8,C72+D72))</f>
        <v/>
      </c>
      <c r="G72" s="27">
        <f>MIN(E72,MAX(F72,Calculator!$B$9))</f>
        <v/>
      </c>
      <c r="H72" s="27">
        <f>IF(B72-(G72-C72-D72)&lt;0.000001,0,B72-(G72-C72-D72))</f>
        <v/>
      </c>
    </row>
    <row r="73">
      <c r="A73" s="24" t="n">
        <v>68</v>
      </c>
      <c r="B73" s="27">
        <f>H72</f>
        <v/>
      </c>
      <c r="C73" s="27">
        <f>IF(H72&gt;0,Calculator!$B$14*(B72*Calculator!$B$11+H72*(Rules!$B$6-Calculator!$B$11)),0)</f>
        <v/>
      </c>
      <c r="D73" s="27">
        <f>Rules!$B$5*C73</f>
        <v/>
      </c>
      <c r="E73" s="27">
        <f>B73+C73+D73</f>
        <v/>
      </c>
      <c r="F73" s="27">
        <f>MIN(E73,MAX(Calculator!$B$7*E73,Calculator!$B$8,C73+D73))</f>
        <v/>
      </c>
      <c r="G73" s="27">
        <f>MIN(E73,MAX(F73,Calculator!$B$9))</f>
        <v/>
      </c>
      <c r="H73" s="27">
        <f>IF(B73-(G73-C73-D73)&lt;0.000001,0,B73-(G73-C73-D73))</f>
        <v/>
      </c>
    </row>
    <row r="74">
      <c r="A74" s="24" t="n">
        <v>69</v>
      </c>
      <c r="B74" s="27">
        <f>H73</f>
        <v/>
      </c>
      <c r="C74" s="27">
        <f>IF(H73&gt;0,Calculator!$B$14*(B73*Calculator!$B$11+H73*(Rules!$B$6-Calculator!$B$11)),0)</f>
        <v/>
      </c>
      <c r="D74" s="27">
        <f>Rules!$B$5*C74</f>
        <v/>
      </c>
      <c r="E74" s="27">
        <f>B74+C74+D74</f>
        <v/>
      </c>
      <c r="F74" s="27">
        <f>MIN(E74,MAX(Calculator!$B$7*E74,Calculator!$B$8,C74+D74))</f>
        <v/>
      </c>
      <c r="G74" s="27">
        <f>MIN(E74,MAX(F74,Calculator!$B$9))</f>
        <v/>
      </c>
      <c r="H74" s="27">
        <f>IF(B74-(G74-C74-D74)&lt;0.000001,0,B74-(G74-C74-D74))</f>
        <v/>
      </c>
    </row>
    <row r="75">
      <c r="A75" s="24" t="n">
        <v>70</v>
      </c>
      <c r="B75" s="27">
        <f>H74</f>
        <v/>
      </c>
      <c r="C75" s="27">
        <f>IF(H74&gt;0,Calculator!$B$14*(B74*Calculator!$B$11+H74*(Rules!$B$6-Calculator!$B$11)),0)</f>
        <v/>
      </c>
      <c r="D75" s="27">
        <f>Rules!$B$5*C75</f>
        <v/>
      </c>
      <c r="E75" s="27">
        <f>B75+C75+D75</f>
        <v/>
      </c>
      <c r="F75" s="27">
        <f>MIN(E75,MAX(Calculator!$B$7*E75,Calculator!$B$8,C75+D75))</f>
        <v/>
      </c>
      <c r="G75" s="27">
        <f>MIN(E75,MAX(F75,Calculator!$B$9))</f>
        <v/>
      </c>
      <c r="H75" s="27">
        <f>IF(B75-(G75-C75-D75)&lt;0.000001,0,B75-(G75-C75-D75))</f>
        <v/>
      </c>
    </row>
    <row r="76">
      <c r="A76" s="24" t="n">
        <v>71</v>
      </c>
      <c r="B76" s="27">
        <f>H75</f>
        <v/>
      </c>
      <c r="C76" s="27">
        <f>IF(H75&gt;0,Calculator!$B$14*(B75*Calculator!$B$11+H75*(Rules!$B$6-Calculator!$B$11)),0)</f>
        <v/>
      </c>
      <c r="D76" s="27">
        <f>Rules!$B$5*C76</f>
        <v/>
      </c>
      <c r="E76" s="27">
        <f>B76+C76+D76</f>
        <v/>
      </c>
      <c r="F76" s="27">
        <f>MIN(E76,MAX(Calculator!$B$7*E76,Calculator!$B$8,C76+D76))</f>
        <v/>
      </c>
      <c r="G76" s="27">
        <f>MIN(E76,MAX(F76,Calculator!$B$9))</f>
        <v/>
      </c>
      <c r="H76" s="27">
        <f>IF(B76-(G76-C76-D76)&lt;0.000001,0,B76-(G76-C76-D76))</f>
        <v/>
      </c>
    </row>
    <row r="77">
      <c r="A77" s="24" t="n">
        <v>72</v>
      </c>
      <c r="B77" s="27">
        <f>H76</f>
        <v/>
      </c>
      <c r="C77" s="27">
        <f>IF(H76&gt;0,Calculator!$B$14*(B76*Calculator!$B$11+H76*(Rules!$B$6-Calculator!$B$11)),0)</f>
        <v/>
      </c>
      <c r="D77" s="27">
        <f>Rules!$B$5*C77</f>
        <v/>
      </c>
      <c r="E77" s="27">
        <f>B77+C77+D77</f>
        <v/>
      </c>
      <c r="F77" s="27">
        <f>MIN(E77,MAX(Calculator!$B$7*E77,Calculator!$B$8,C77+D77))</f>
        <v/>
      </c>
      <c r="G77" s="27">
        <f>MIN(E77,MAX(F77,Calculator!$B$9))</f>
        <v/>
      </c>
      <c r="H77" s="27">
        <f>IF(B77-(G77-C77-D77)&lt;0.000001,0,B77-(G77-C77-D77))</f>
        <v/>
      </c>
    </row>
    <row r="78">
      <c r="A78" s="24" t="n">
        <v>73</v>
      </c>
      <c r="B78" s="27">
        <f>H77</f>
        <v/>
      </c>
      <c r="C78" s="27">
        <f>IF(H77&gt;0,Calculator!$B$14*(B77*Calculator!$B$11+H77*(Rules!$B$6-Calculator!$B$11)),0)</f>
        <v/>
      </c>
      <c r="D78" s="27">
        <f>Rules!$B$5*C78</f>
        <v/>
      </c>
      <c r="E78" s="27">
        <f>B78+C78+D78</f>
        <v/>
      </c>
      <c r="F78" s="27">
        <f>MIN(E78,MAX(Calculator!$B$7*E78,Calculator!$B$8,C78+D78))</f>
        <v/>
      </c>
      <c r="G78" s="27">
        <f>MIN(E78,MAX(F78,Calculator!$B$9))</f>
        <v/>
      </c>
      <c r="H78" s="27">
        <f>IF(B78-(G78-C78-D78)&lt;0.000001,0,B78-(G78-C78-D78))</f>
        <v/>
      </c>
    </row>
    <row r="79">
      <c r="A79" s="24" t="n">
        <v>74</v>
      </c>
      <c r="B79" s="27">
        <f>H78</f>
        <v/>
      </c>
      <c r="C79" s="27">
        <f>IF(H78&gt;0,Calculator!$B$14*(B78*Calculator!$B$11+H78*(Rules!$B$6-Calculator!$B$11)),0)</f>
        <v/>
      </c>
      <c r="D79" s="27">
        <f>Rules!$B$5*C79</f>
        <v/>
      </c>
      <c r="E79" s="27">
        <f>B79+C79+D79</f>
        <v/>
      </c>
      <c r="F79" s="27">
        <f>MIN(E79,MAX(Calculator!$B$7*E79,Calculator!$B$8,C79+D79))</f>
        <v/>
      </c>
      <c r="G79" s="27">
        <f>MIN(E79,MAX(F79,Calculator!$B$9))</f>
        <v/>
      </c>
      <c r="H79" s="27">
        <f>IF(B79-(G79-C79-D79)&lt;0.000001,0,B79-(G79-C79-D79))</f>
        <v/>
      </c>
    </row>
    <row r="80">
      <c r="A80" s="24" t="n">
        <v>75</v>
      </c>
      <c r="B80" s="27">
        <f>H79</f>
        <v/>
      </c>
      <c r="C80" s="27">
        <f>IF(H79&gt;0,Calculator!$B$14*(B79*Calculator!$B$11+H79*(Rules!$B$6-Calculator!$B$11)),0)</f>
        <v/>
      </c>
      <c r="D80" s="27">
        <f>Rules!$B$5*C80</f>
        <v/>
      </c>
      <c r="E80" s="27">
        <f>B80+C80+D80</f>
        <v/>
      </c>
      <c r="F80" s="27">
        <f>MIN(E80,MAX(Calculator!$B$7*E80,Calculator!$B$8,C80+D80))</f>
        <v/>
      </c>
      <c r="G80" s="27">
        <f>MIN(E80,MAX(F80,Calculator!$B$9))</f>
        <v/>
      </c>
      <c r="H80" s="27">
        <f>IF(B80-(G80-C80-D80)&lt;0.000001,0,B80-(G80-C80-D80))</f>
        <v/>
      </c>
    </row>
    <row r="81">
      <c r="A81" s="24" t="n">
        <v>76</v>
      </c>
      <c r="B81" s="27">
        <f>H80</f>
        <v/>
      </c>
      <c r="C81" s="27">
        <f>IF(H80&gt;0,Calculator!$B$14*(B80*Calculator!$B$11+H80*(Rules!$B$6-Calculator!$B$11)),0)</f>
        <v/>
      </c>
      <c r="D81" s="27">
        <f>Rules!$B$5*C81</f>
        <v/>
      </c>
      <c r="E81" s="27">
        <f>B81+C81+D81</f>
        <v/>
      </c>
      <c r="F81" s="27">
        <f>MIN(E81,MAX(Calculator!$B$7*E81,Calculator!$B$8,C81+D81))</f>
        <v/>
      </c>
      <c r="G81" s="27">
        <f>MIN(E81,MAX(F81,Calculator!$B$9))</f>
        <v/>
      </c>
      <c r="H81" s="27">
        <f>IF(B81-(G81-C81-D81)&lt;0.000001,0,B81-(G81-C81-D81))</f>
        <v/>
      </c>
    </row>
    <row r="82">
      <c r="A82" s="24" t="n">
        <v>77</v>
      </c>
      <c r="B82" s="27">
        <f>H81</f>
        <v/>
      </c>
      <c r="C82" s="27">
        <f>IF(H81&gt;0,Calculator!$B$14*(B81*Calculator!$B$11+H81*(Rules!$B$6-Calculator!$B$11)),0)</f>
        <v/>
      </c>
      <c r="D82" s="27">
        <f>Rules!$B$5*C82</f>
        <v/>
      </c>
      <c r="E82" s="27">
        <f>B82+C82+D82</f>
        <v/>
      </c>
      <c r="F82" s="27">
        <f>MIN(E82,MAX(Calculator!$B$7*E82,Calculator!$B$8,C82+D82))</f>
        <v/>
      </c>
      <c r="G82" s="27">
        <f>MIN(E82,MAX(F82,Calculator!$B$9))</f>
        <v/>
      </c>
      <c r="H82" s="27">
        <f>IF(B82-(G82-C82-D82)&lt;0.000001,0,B82-(G82-C82-D82))</f>
        <v/>
      </c>
    </row>
    <row r="83">
      <c r="A83" s="24" t="n">
        <v>78</v>
      </c>
      <c r="B83" s="27">
        <f>H82</f>
        <v/>
      </c>
      <c r="C83" s="27">
        <f>IF(H82&gt;0,Calculator!$B$14*(B82*Calculator!$B$11+H82*(Rules!$B$6-Calculator!$B$11)),0)</f>
        <v/>
      </c>
      <c r="D83" s="27">
        <f>Rules!$B$5*C83</f>
        <v/>
      </c>
      <c r="E83" s="27">
        <f>B83+C83+D83</f>
        <v/>
      </c>
      <c r="F83" s="27">
        <f>MIN(E83,MAX(Calculator!$B$7*E83,Calculator!$B$8,C83+D83))</f>
        <v/>
      </c>
      <c r="G83" s="27">
        <f>MIN(E83,MAX(F83,Calculator!$B$9))</f>
        <v/>
      </c>
      <c r="H83" s="27">
        <f>IF(B83-(G83-C83-D83)&lt;0.000001,0,B83-(G83-C83-D83))</f>
        <v/>
      </c>
    </row>
    <row r="84">
      <c r="A84" s="24" t="n">
        <v>79</v>
      </c>
      <c r="B84" s="27">
        <f>H83</f>
        <v/>
      </c>
      <c r="C84" s="27">
        <f>IF(H83&gt;0,Calculator!$B$14*(B83*Calculator!$B$11+H83*(Rules!$B$6-Calculator!$B$11)),0)</f>
        <v/>
      </c>
      <c r="D84" s="27">
        <f>Rules!$B$5*C84</f>
        <v/>
      </c>
      <c r="E84" s="27">
        <f>B84+C84+D84</f>
        <v/>
      </c>
      <c r="F84" s="27">
        <f>MIN(E84,MAX(Calculator!$B$7*E84,Calculator!$B$8,C84+D84))</f>
        <v/>
      </c>
      <c r="G84" s="27">
        <f>MIN(E84,MAX(F84,Calculator!$B$9))</f>
        <v/>
      </c>
      <c r="H84" s="27">
        <f>IF(B84-(G84-C84-D84)&lt;0.000001,0,B84-(G84-C84-D84))</f>
        <v/>
      </c>
    </row>
    <row r="85">
      <c r="A85" s="24" t="n">
        <v>80</v>
      </c>
      <c r="B85" s="27">
        <f>H84</f>
        <v/>
      </c>
      <c r="C85" s="27">
        <f>IF(H84&gt;0,Calculator!$B$14*(B84*Calculator!$B$11+H84*(Rules!$B$6-Calculator!$B$11)),0)</f>
        <v/>
      </c>
      <c r="D85" s="27">
        <f>Rules!$B$5*C85</f>
        <v/>
      </c>
      <c r="E85" s="27">
        <f>B85+C85+D85</f>
        <v/>
      </c>
      <c r="F85" s="27">
        <f>MIN(E85,MAX(Calculator!$B$7*E85,Calculator!$B$8,C85+D85))</f>
        <v/>
      </c>
      <c r="G85" s="27">
        <f>MIN(E85,MAX(F85,Calculator!$B$9))</f>
        <v/>
      </c>
      <c r="H85" s="27">
        <f>IF(B85-(G85-C85-D85)&lt;0.000001,0,B85-(G85-C85-D85))</f>
        <v/>
      </c>
    </row>
    <row r="86">
      <c r="A86" s="24" t="n">
        <v>81</v>
      </c>
      <c r="B86" s="27">
        <f>H85</f>
        <v/>
      </c>
      <c r="C86" s="27">
        <f>IF(H85&gt;0,Calculator!$B$14*(B85*Calculator!$B$11+H85*(Rules!$B$6-Calculator!$B$11)),0)</f>
        <v/>
      </c>
      <c r="D86" s="27">
        <f>Rules!$B$5*C86</f>
        <v/>
      </c>
      <c r="E86" s="27">
        <f>B86+C86+D86</f>
        <v/>
      </c>
      <c r="F86" s="27">
        <f>MIN(E86,MAX(Calculator!$B$7*E86,Calculator!$B$8,C86+D86))</f>
        <v/>
      </c>
      <c r="G86" s="27">
        <f>MIN(E86,MAX(F86,Calculator!$B$9))</f>
        <v/>
      </c>
      <c r="H86" s="27">
        <f>IF(B86-(G86-C86-D86)&lt;0.000001,0,B86-(G86-C86-D86))</f>
        <v/>
      </c>
    </row>
    <row r="87">
      <c r="A87" s="24" t="n">
        <v>82</v>
      </c>
      <c r="B87" s="27">
        <f>H86</f>
        <v/>
      </c>
      <c r="C87" s="27">
        <f>IF(H86&gt;0,Calculator!$B$14*(B86*Calculator!$B$11+H86*(Rules!$B$6-Calculator!$B$11)),0)</f>
        <v/>
      </c>
      <c r="D87" s="27">
        <f>Rules!$B$5*C87</f>
        <v/>
      </c>
      <c r="E87" s="27">
        <f>B87+C87+D87</f>
        <v/>
      </c>
      <c r="F87" s="27">
        <f>MIN(E87,MAX(Calculator!$B$7*E87,Calculator!$B$8,C87+D87))</f>
        <v/>
      </c>
      <c r="G87" s="27">
        <f>MIN(E87,MAX(F87,Calculator!$B$9))</f>
        <v/>
      </c>
      <c r="H87" s="27">
        <f>IF(B87-(G87-C87-D87)&lt;0.000001,0,B87-(G87-C87-D87))</f>
        <v/>
      </c>
    </row>
    <row r="88">
      <c r="A88" s="24" t="n">
        <v>83</v>
      </c>
      <c r="B88" s="27">
        <f>H87</f>
        <v/>
      </c>
      <c r="C88" s="27">
        <f>IF(H87&gt;0,Calculator!$B$14*(B87*Calculator!$B$11+H87*(Rules!$B$6-Calculator!$B$11)),0)</f>
        <v/>
      </c>
      <c r="D88" s="27">
        <f>Rules!$B$5*C88</f>
        <v/>
      </c>
      <c r="E88" s="27">
        <f>B88+C88+D88</f>
        <v/>
      </c>
      <c r="F88" s="27">
        <f>MIN(E88,MAX(Calculator!$B$7*E88,Calculator!$B$8,C88+D88))</f>
        <v/>
      </c>
      <c r="G88" s="27">
        <f>MIN(E88,MAX(F88,Calculator!$B$9))</f>
        <v/>
      </c>
      <c r="H88" s="27">
        <f>IF(B88-(G88-C88-D88)&lt;0.000001,0,B88-(G88-C88-D88))</f>
        <v/>
      </c>
    </row>
    <row r="89">
      <c r="A89" s="24" t="n">
        <v>84</v>
      </c>
      <c r="B89" s="27">
        <f>H88</f>
        <v/>
      </c>
      <c r="C89" s="27">
        <f>IF(H88&gt;0,Calculator!$B$14*(B88*Calculator!$B$11+H88*(Rules!$B$6-Calculator!$B$11)),0)</f>
        <v/>
      </c>
      <c r="D89" s="27">
        <f>Rules!$B$5*C89</f>
        <v/>
      </c>
      <c r="E89" s="27">
        <f>B89+C89+D89</f>
        <v/>
      </c>
      <c r="F89" s="27">
        <f>MIN(E89,MAX(Calculator!$B$7*E89,Calculator!$B$8,C89+D89))</f>
        <v/>
      </c>
      <c r="G89" s="27">
        <f>MIN(E89,MAX(F89,Calculator!$B$9))</f>
        <v/>
      </c>
      <c r="H89" s="27">
        <f>IF(B89-(G89-C89-D89)&lt;0.000001,0,B89-(G89-C89-D89))</f>
        <v/>
      </c>
    </row>
    <row r="90">
      <c r="A90" s="24" t="n">
        <v>85</v>
      </c>
      <c r="B90" s="27">
        <f>H89</f>
        <v/>
      </c>
      <c r="C90" s="27">
        <f>IF(H89&gt;0,Calculator!$B$14*(B89*Calculator!$B$11+H89*(Rules!$B$6-Calculator!$B$11)),0)</f>
        <v/>
      </c>
      <c r="D90" s="27">
        <f>Rules!$B$5*C90</f>
        <v/>
      </c>
      <c r="E90" s="27">
        <f>B90+C90+D90</f>
        <v/>
      </c>
      <c r="F90" s="27">
        <f>MIN(E90,MAX(Calculator!$B$7*E90,Calculator!$B$8,C90+D90))</f>
        <v/>
      </c>
      <c r="G90" s="27">
        <f>MIN(E90,MAX(F90,Calculator!$B$9))</f>
        <v/>
      </c>
      <c r="H90" s="27">
        <f>IF(B90-(G90-C90-D90)&lt;0.000001,0,B90-(G90-C90-D90))</f>
        <v/>
      </c>
    </row>
    <row r="91">
      <c r="A91" s="24" t="n">
        <v>86</v>
      </c>
      <c r="B91" s="27">
        <f>H90</f>
        <v/>
      </c>
      <c r="C91" s="27">
        <f>IF(H90&gt;0,Calculator!$B$14*(B90*Calculator!$B$11+H90*(Rules!$B$6-Calculator!$B$11)),0)</f>
        <v/>
      </c>
      <c r="D91" s="27">
        <f>Rules!$B$5*C91</f>
        <v/>
      </c>
      <c r="E91" s="27">
        <f>B91+C91+D91</f>
        <v/>
      </c>
      <c r="F91" s="27">
        <f>MIN(E91,MAX(Calculator!$B$7*E91,Calculator!$B$8,C91+D91))</f>
        <v/>
      </c>
      <c r="G91" s="27">
        <f>MIN(E91,MAX(F91,Calculator!$B$9))</f>
        <v/>
      </c>
      <c r="H91" s="27">
        <f>IF(B91-(G91-C91-D91)&lt;0.000001,0,B91-(G91-C91-D91))</f>
        <v/>
      </c>
    </row>
    <row r="92">
      <c r="A92" s="24" t="n">
        <v>87</v>
      </c>
      <c r="B92" s="27">
        <f>H91</f>
        <v/>
      </c>
      <c r="C92" s="27">
        <f>IF(H91&gt;0,Calculator!$B$14*(B91*Calculator!$B$11+H91*(Rules!$B$6-Calculator!$B$11)),0)</f>
        <v/>
      </c>
      <c r="D92" s="27">
        <f>Rules!$B$5*C92</f>
        <v/>
      </c>
      <c r="E92" s="27">
        <f>B92+C92+D92</f>
        <v/>
      </c>
      <c r="F92" s="27">
        <f>MIN(E92,MAX(Calculator!$B$7*E92,Calculator!$B$8,C92+D92))</f>
        <v/>
      </c>
      <c r="G92" s="27">
        <f>MIN(E92,MAX(F92,Calculator!$B$9))</f>
        <v/>
      </c>
      <c r="H92" s="27">
        <f>IF(B92-(G92-C92-D92)&lt;0.000001,0,B92-(G92-C92-D92))</f>
        <v/>
      </c>
    </row>
    <row r="93">
      <c r="A93" s="24" t="n">
        <v>88</v>
      </c>
      <c r="B93" s="27">
        <f>H92</f>
        <v/>
      </c>
      <c r="C93" s="27">
        <f>IF(H92&gt;0,Calculator!$B$14*(B92*Calculator!$B$11+H92*(Rules!$B$6-Calculator!$B$11)),0)</f>
        <v/>
      </c>
      <c r="D93" s="27">
        <f>Rules!$B$5*C93</f>
        <v/>
      </c>
      <c r="E93" s="27">
        <f>B93+C93+D93</f>
        <v/>
      </c>
      <c r="F93" s="27">
        <f>MIN(E93,MAX(Calculator!$B$7*E93,Calculator!$B$8,C93+D93))</f>
        <v/>
      </c>
      <c r="G93" s="27">
        <f>MIN(E93,MAX(F93,Calculator!$B$9))</f>
        <v/>
      </c>
      <c r="H93" s="27">
        <f>IF(B93-(G93-C93-D93)&lt;0.000001,0,B93-(G93-C93-D93))</f>
        <v/>
      </c>
    </row>
    <row r="94">
      <c r="A94" s="24" t="n">
        <v>89</v>
      </c>
      <c r="B94" s="27">
        <f>H93</f>
        <v/>
      </c>
      <c r="C94" s="27">
        <f>IF(H93&gt;0,Calculator!$B$14*(B93*Calculator!$B$11+H93*(Rules!$B$6-Calculator!$B$11)),0)</f>
        <v/>
      </c>
      <c r="D94" s="27">
        <f>Rules!$B$5*C94</f>
        <v/>
      </c>
      <c r="E94" s="27">
        <f>B94+C94+D94</f>
        <v/>
      </c>
      <c r="F94" s="27">
        <f>MIN(E94,MAX(Calculator!$B$7*E94,Calculator!$B$8,C94+D94))</f>
        <v/>
      </c>
      <c r="G94" s="27">
        <f>MIN(E94,MAX(F94,Calculator!$B$9))</f>
        <v/>
      </c>
      <c r="H94" s="27">
        <f>IF(B94-(G94-C94-D94)&lt;0.000001,0,B94-(G94-C94-D94))</f>
        <v/>
      </c>
    </row>
    <row r="95">
      <c r="A95" s="24" t="n">
        <v>90</v>
      </c>
      <c r="B95" s="27">
        <f>H94</f>
        <v/>
      </c>
      <c r="C95" s="27">
        <f>IF(H94&gt;0,Calculator!$B$14*(B94*Calculator!$B$11+H94*(Rules!$B$6-Calculator!$B$11)),0)</f>
        <v/>
      </c>
      <c r="D95" s="27">
        <f>Rules!$B$5*C95</f>
        <v/>
      </c>
      <c r="E95" s="27">
        <f>B95+C95+D95</f>
        <v/>
      </c>
      <c r="F95" s="27">
        <f>MIN(E95,MAX(Calculator!$B$7*E95,Calculator!$B$8,C95+D95))</f>
        <v/>
      </c>
      <c r="G95" s="27">
        <f>MIN(E95,MAX(F95,Calculator!$B$9))</f>
        <v/>
      </c>
      <c r="H95" s="27">
        <f>IF(B95-(G95-C95-D95)&lt;0.000001,0,B95-(G95-C95-D95))</f>
        <v/>
      </c>
    </row>
    <row r="96">
      <c r="A96" s="24" t="n">
        <v>91</v>
      </c>
      <c r="B96" s="27">
        <f>H95</f>
        <v/>
      </c>
      <c r="C96" s="27">
        <f>IF(H95&gt;0,Calculator!$B$14*(B95*Calculator!$B$11+H95*(Rules!$B$6-Calculator!$B$11)),0)</f>
        <v/>
      </c>
      <c r="D96" s="27">
        <f>Rules!$B$5*C96</f>
        <v/>
      </c>
      <c r="E96" s="27">
        <f>B96+C96+D96</f>
        <v/>
      </c>
      <c r="F96" s="27">
        <f>MIN(E96,MAX(Calculator!$B$7*E96,Calculator!$B$8,C96+D96))</f>
        <v/>
      </c>
      <c r="G96" s="27">
        <f>MIN(E96,MAX(F96,Calculator!$B$9))</f>
        <v/>
      </c>
      <c r="H96" s="27">
        <f>IF(B96-(G96-C96-D96)&lt;0.000001,0,B96-(G96-C96-D96))</f>
        <v/>
      </c>
    </row>
    <row r="97">
      <c r="A97" s="24" t="n">
        <v>92</v>
      </c>
      <c r="B97" s="27">
        <f>H96</f>
        <v/>
      </c>
      <c r="C97" s="27">
        <f>IF(H96&gt;0,Calculator!$B$14*(B96*Calculator!$B$11+H96*(Rules!$B$6-Calculator!$B$11)),0)</f>
        <v/>
      </c>
      <c r="D97" s="27">
        <f>Rules!$B$5*C97</f>
        <v/>
      </c>
      <c r="E97" s="27">
        <f>B97+C97+D97</f>
        <v/>
      </c>
      <c r="F97" s="27">
        <f>MIN(E97,MAX(Calculator!$B$7*E97,Calculator!$B$8,C97+D97))</f>
        <v/>
      </c>
      <c r="G97" s="27">
        <f>MIN(E97,MAX(F97,Calculator!$B$9))</f>
        <v/>
      </c>
      <c r="H97" s="27">
        <f>IF(B97-(G97-C97-D97)&lt;0.000001,0,B97-(G97-C97-D97))</f>
        <v/>
      </c>
    </row>
    <row r="98">
      <c r="A98" s="24" t="n">
        <v>93</v>
      </c>
      <c r="B98" s="27">
        <f>H97</f>
        <v/>
      </c>
      <c r="C98" s="27">
        <f>IF(H97&gt;0,Calculator!$B$14*(B97*Calculator!$B$11+H97*(Rules!$B$6-Calculator!$B$11)),0)</f>
        <v/>
      </c>
      <c r="D98" s="27">
        <f>Rules!$B$5*C98</f>
        <v/>
      </c>
      <c r="E98" s="27">
        <f>B98+C98+D98</f>
        <v/>
      </c>
      <c r="F98" s="27">
        <f>MIN(E98,MAX(Calculator!$B$7*E98,Calculator!$B$8,C98+D98))</f>
        <v/>
      </c>
      <c r="G98" s="27">
        <f>MIN(E98,MAX(F98,Calculator!$B$9))</f>
        <v/>
      </c>
      <c r="H98" s="27">
        <f>IF(B98-(G98-C98-D98)&lt;0.000001,0,B98-(G98-C98-D98))</f>
        <v/>
      </c>
    </row>
    <row r="99">
      <c r="A99" s="24" t="n">
        <v>94</v>
      </c>
      <c r="B99" s="27">
        <f>H98</f>
        <v/>
      </c>
      <c r="C99" s="27">
        <f>IF(H98&gt;0,Calculator!$B$14*(B98*Calculator!$B$11+H98*(Rules!$B$6-Calculator!$B$11)),0)</f>
        <v/>
      </c>
      <c r="D99" s="27">
        <f>Rules!$B$5*C99</f>
        <v/>
      </c>
      <c r="E99" s="27">
        <f>B99+C99+D99</f>
        <v/>
      </c>
      <c r="F99" s="27">
        <f>MIN(E99,MAX(Calculator!$B$7*E99,Calculator!$B$8,C99+D99))</f>
        <v/>
      </c>
      <c r="G99" s="27">
        <f>MIN(E99,MAX(F99,Calculator!$B$9))</f>
        <v/>
      </c>
      <c r="H99" s="27">
        <f>IF(B99-(G99-C99-D99)&lt;0.000001,0,B99-(G99-C99-D99))</f>
        <v/>
      </c>
    </row>
    <row r="100">
      <c r="A100" s="24" t="n">
        <v>95</v>
      </c>
      <c r="B100" s="27">
        <f>H99</f>
        <v/>
      </c>
      <c r="C100" s="27">
        <f>IF(H99&gt;0,Calculator!$B$14*(B99*Calculator!$B$11+H99*(Rules!$B$6-Calculator!$B$11)),0)</f>
        <v/>
      </c>
      <c r="D100" s="27">
        <f>Rules!$B$5*C100</f>
        <v/>
      </c>
      <c r="E100" s="27">
        <f>B100+C100+D100</f>
        <v/>
      </c>
      <c r="F100" s="27">
        <f>MIN(E100,MAX(Calculator!$B$7*E100,Calculator!$B$8,C100+D100))</f>
        <v/>
      </c>
      <c r="G100" s="27">
        <f>MIN(E100,MAX(F100,Calculator!$B$9))</f>
        <v/>
      </c>
      <c r="H100" s="27">
        <f>IF(B100-(G100-C100-D100)&lt;0.000001,0,B100-(G100-C100-D100))</f>
        <v/>
      </c>
    </row>
    <row r="101">
      <c r="A101" s="24" t="n">
        <v>96</v>
      </c>
      <c r="B101" s="27">
        <f>H100</f>
        <v/>
      </c>
      <c r="C101" s="27">
        <f>IF(H100&gt;0,Calculator!$B$14*(B100*Calculator!$B$11+H100*(Rules!$B$6-Calculator!$B$11)),0)</f>
        <v/>
      </c>
      <c r="D101" s="27">
        <f>Rules!$B$5*C101</f>
        <v/>
      </c>
      <c r="E101" s="27">
        <f>B101+C101+D101</f>
        <v/>
      </c>
      <c r="F101" s="27">
        <f>MIN(E101,MAX(Calculator!$B$7*E101,Calculator!$B$8,C101+D101))</f>
        <v/>
      </c>
      <c r="G101" s="27">
        <f>MIN(E101,MAX(F101,Calculator!$B$9))</f>
        <v/>
      </c>
      <c r="H101" s="27">
        <f>IF(B101-(G101-C101-D101)&lt;0.000001,0,B101-(G101-C101-D101))</f>
        <v/>
      </c>
    </row>
    <row r="102">
      <c r="A102" s="24" t="n">
        <v>97</v>
      </c>
      <c r="B102" s="27">
        <f>H101</f>
        <v/>
      </c>
      <c r="C102" s="27">
        <f>IF(H101&gt;0,Calculator!$B$14*(B101*Calculator!$B$11+H101*(Rules!$B$6-Calculator!$B$11)),0)</f>
        <v/>
      </c>
      <c r="D102" s="27">
        <f>Rules!$B$5*C102</f>
        <v/>
      </c>
      <c r="E102" s="27">
        <f>B102+C102+D102</f>
        <v/>
      </c>
      <c r="F102" s="27">
        <f>MIN(E102,MAX(Calculator!$B$7*E102,Calculator!$B$8,C102+D102))</f>
        <v/>
      </c>
      <c r="G102" s="27">
        <f>MIN(E102,MAX(F102,Calculator!$B$9))</f>
        <v/>
      </c>
      <c r="H102" s="27">
        <f>IF(B102-(G102-C102-D102)&lt;0.000001,0,B102-(G102-C102-D102))</f>
        <v/>
      </c>
    </row>
    <row r="103">
      <c r="A103" s="24" t="n">
        <v>98</v>
      </c>
      <c r="B103" s="27">
        <f>H102</f>
        <v/>
      </c>
      <c r="C103" s="27">
        <f>IF(H102&gt;0,Calculator!$B$14*(B102*Calculator!$B$11+H102*(Rules!$B$6-Calculator!$B$11)),0)</f>
        <v/>
      </c>
      <c r="D103" s="27">
        <f>Rules!$B$5*C103</f>
        <v/>
      </c>
      <c r="E103" s="27">
        <f>B103+C103+D103</f>
        <v/>
      </c>
      <c r="F103" s="27">
        <f>MIN(E103,MAX(Calculator!$B$7*E103,Calculator!$B$8,C103+D103))</f>
        <v/>
      </c>
      <c r="G103" s="27">
        <f>MIN(E103,MAX(F103,Calculator!$B$9))</f>
        <v/>
      </c>
      <c r="H103" s="27">
        <f>IF(B103-(G103-C103-D103)&lt;0.000001,0,B103-(G103-C103-D103))</f>
        <v/>
      </c>
    </row>
    <row r="104">
      <c r="A104" s="24" t="n">
        <v>99</v>
      </c>
      <c r="B104" s="27">
        <f>H103</f>
        <v/>
      </c>
      <c r="C104" s="27">
        <f>IF(H103&gt;0,Calculator!$B$14*(B103*Calculator!$B$11+H103*(Rules!$B$6-Calculator!$B$11)),0)</f>
        <v/>
      </c>
      <c r="D104" s="27">
        <f>Rules!$B$5*C104</f>
        <v/>
      </c>
      <c r="E104" s="27">
        <f>B104+C104+D104</f>
        <v/>
      </c>
      <c r="F104" s="27">
        <f>MIN(E104,MAX(Calculator!$B$7*E104,Calculator!$B$8,C104+D104))</f>
        <v/>
      </c>
      <c r="G104" s="27">
        <f>MIN(E104,MAX(F104,Calculator!$B$9))</f>
        <v/>
      </c>
      <c r="H104" s="27">
        <f>IF(B104-(G104-C104-D104)&lt;0.000001,0,B104-(G104-C104-D104))</f>
        <v/>
      </c>
    </row>
    <row r="105">
      <c r="A105" s="24" t="n">
        <v>100</v>
      </c>
      <c r="B105" s="27">
        <f>H104</f>
        <v/>
      </c>
      <c r="C105" s="27">
        <f>IF(H104&gt;0,Calculator!$B$14*(B104*Calculator!$B$11+H104*(Rules!$B$6-Calculator!$B$11)),0)</f>
        <v/>
      </c>
      <c r="D105" s="27">
        <f>Rules!$B$5*C105</f>
        <v/>
      </c>
      <c r="E105" s="27">
        <f>B105+C105+D105</f>
        <v/>
      </c>
      <c r="F105" s="27">
        <f>MIN(E105,MAX(Calculator!$B$7*E105,Calculator!$B$8,C105+D105))</f>
        <v/>
      </c>
      <c r="G105" s="27">
        <f>MIN(E105,MAX(F105,Calculator!$B$9))</f>
        <v/>
      </c>
      <c r="H105" s="27">
        <f>IF(B105-(G105-C105-D105)&lt;0.000001,0,B105-(G105-C105-D105))</f>
        <v/>
      </c>
    </row>
    <row r="106">
      <c r="A106" s="24" t="n">
        <v>101</v>
      </c>
      <c r="B106" s="27">
        <f>H105</f>
        <v/>
      </c>
      <c r="C106" s="27">
        <f>IF(H105&gt;0,Calculator!$B$14*(B105*Calculator!$B$11+H105*(Rules!$B$6-Calculator!$B$11)),0)</f>
        <v/>
      </c>
      <c r="D106" s="27">
        <f>Rules!$B$5*C106</f>
        <v/>
      </c>
      <c r="E106" s="27">
        <f>B106+C106+D106</f>
        <v/>
      </c>
      <c r="F106" s="27">
        <f>MIN(E106,MAX(Calculator!$B$7*E106,Calculator!$B$8,C106+D106))</f>
        <v/>
      </c>
      <c r="G106" s="27">
        <f>MIN(E106,MAX(F106,Calculator!$B$9))</f>
        <v/>
      </c>
      <c r="H106" s="27">
        <f>IF(B106-(G106-C106-D106)&lt;0.000001,0,B106-(G106-C106-D106))</f>
        <v/>
      </c>
    </row>
    <row r="107">
      <c r="A107" s="24" t="n">
        <v>102</v>
      </c>
      <c r="B107" s="27">
        <f>H106</f>
        <v/>
      </c>
      <c r="C107" s="27">
        <f>IF(H106&gt;0,Calculator!$B$14*(B106*Calculator!$B$11+H106*(Rules!$B$6-Calculator!$B$11)),0)</f>
        <v/>
      </c>
      <c r="D107" s="27">
        <f>Rules!$B$5*C107</f>
        <v/>
      </c>
      <c r="E107" s="27">
        <f>B107+C107+D107</f>
        <v/>
      </c>
      <c r="F107" s="27">
        <f>MIN(E107,MAX(Calculator!$B$7*E107,Calculator!$B$8,C107+D107))</f>
        <v/>
      </c>
      <c r="G107" s="27">
        <f>MIN(E107,MAX(F107,Calculator!$B$9))</f>
        <v/>
      </c>
      <c r="H107" s="27">
        <f>IF(B107-(G107-C107-D107)&lt;0.000001,0,B107-(G107-C107-D107))</f>
        <v/>
      </c>
    </row>
    <row r="108">
      <c r="A108" s="24" t="n">
        <v>103</v>
      </c>
      <c r="B108" s="27">
        <f>H107</f>
        <v/>
      </c>
      <c r="C108" s="27">
        <f>IF(H107&gt;0,Calculator!$B$14*(B107*Calculator!$B$11+H107*(Rules!$B$6-Calculator!$B$11)),0)</f>
        <v/>
      </c>
      <c r="D108" s="27">
        <f>Rules!$B$5*C108</f>
        <v/>
      </c>
      <c r="E108" s="27">
        <f>B108+C108+D108</f>
        <v/>
      </c>
      <c r="F108" s="27">
        <f>MIN(E108,MAX(Calculator!$B$7*E108,Calculator!$B$8,C108+D108))</f>
        <v/>
      </c>
      <c r="G108" s="27">
        <f>MIN(E108,MAX(F108,Calculator!$B$9))</f>
        <v/>
      </c>
      <c r="H108" s="27">
        <f>IF(B108-(G108-C108-D108)&lt;0.000001,0,B108-(G108-C108-D108))</f>
        <v/>
      </c>
    </row>
    <row r="109">
      <c r="A109" s="24" t="n">
        <v>104</v>
      </c>
      <c r="B109" s="27">
        <f>H108</f>
        <v/>
      </c>
      <c r="C109" s="27">
        <f>IF(H108&gt;0,Calculator!$B$14*(B108*Calculator!$B$11+H108*(Rules!$B$6-Calculator!$B$11)),0)</f>
        <v/>
      </c>
      <c r="D109" s="27">
        <f>Rules!$B$5*C109</f>
        <v/>
      </c>
      <c r="E109" s="27">
        <f>B109+C109+D109</f>
        <v/>
      </c>
      <c r="F109" s="27">
        <f>MIN(E109,MAX(Calculator!$B$7*E109,Calculator!$B$8,C109+D109))</f>
        <v/>
      </c>
      <c r="G109" s="27">
        <f>MIN(E109,MAX(F109,Calculator!$B$9))</f>
        <v/>
      </c>
      <c r="H109" s="27">
        <f>IF(B109-(G109-C109-D109)&lt;0.000001,0,B109-(G109-C109-D109))</f>
        <v/>
      </c>
    </row>
    <row r="110">
      <c r="A110" s="24" t="n">
        <v>105</v>
      </c>
      <c r="B110" s="27">
        <f>H109</f>
        <v/>
      </c>
      <c r="C110" s="27">
        <f>IF(H109&gt;0,Calculator!$B$14*(B109*Calculator!$B$11+H109*(Rules!$B$6-Calculator!$B$11)),0)</f>
        <v/>
      </c>
      <c r="D110" s="27">
        <f>Rules!$B$5*C110</f>
        <v/>
      </c>
      <c r="E110" s="27">
        <f>B110+C110+D110</f>
        <v/>
      </c>
      <c r="F110" s="27">
        <f>MIN(E110,MAX(Calculator!$B$7*E110,Calculator!$B$8,C110+D110))</f>
        <v/>
      </c>
      <c r="G110" s="27">
        <f>MIN(E110,MAX(F110,Calculator!$B$9))</f>
        <v/>
      </c>
      <c r="H110" s="27">
        <f>IF(B110-(G110-C110-D110)&lt;0.000001,0,B110-(G110-C110-D110))</f>
        <v/>
      </c>
    </row>
    <row r="111">
      <c r="A111" s="24" t="n">
        <v>106</v>
      </c>
      <c r="B111" s="27">
        <f>H110</f>
        <v/>
      </c>
      <c r="C111" s="27">
        <f>IF(H110&gt;0,Calculator!$B$14*(B110*Calculator!$B$11+H110*(Rules!$B$6-Calculator!$B$11)),0)</f>
        <v/>
      </c>
      <c r="D111" s="27">
        <f>Rules!$B$5*C111</f>
        <v/>
      </c>
      <c r="E111" s="27">
        <f>B111+C111+D111</f>
        <v/>
      </c>
      <c r="F111" s="27">
        <f>MIN(E111,MAX(Calculator!$B$7*E111,Calculator!$B$8,C111+D111))</f>
        <v/>
      </c>
      <c r="G111" s="27">
        <f>MIN(E111,MAX(F111,Calculator!$B$9))</f>
        <v/>
      </c>
      <c r="H111" s="27">
        <f>IF(B111-(G111-C111-D111)&lt;0.000001,0,B111-(G111-C111-D111))</f>
        <v/>
      </c>
    </row>
    <row r="112">
      <c r="A112" s="24" t="n">
        <v>107</v>
      </c>
      <c r="B112" s="27">
        <f>H111</f>
        <v/>
      </c>
      <c r="C112" s="27">
        <f>IF(H111&gt;0,Calculator!$B$14*(B111*Calculator!$B$11+H111*(Rules!$B$6-Calculator!$B$11)),0)</f>
        <v/>
      </c>
      <c r="D112" s="27">
        <f>Rules!$B$5*C112</f>
        <v/>
      </c>
      <c r="E112" s="27">
        <f>B112+C112+D112</f>
        <v/>
      </c>
      <c r="F112" s="27">
        <f>MIN(E112,MAX(Calculator!$B$7*E112,Calculator!$B$8,C112+D112))</f>
        <v/>
      </c>
      <c r="G112" s="27">
        <f>MIN(E112,MAX(F112,Calculator!$B$9))</f>
        <v/>
      </c>
      <c r="H112" s="27">
        <f>IF(B112-(G112-C112-D112)&lt;0.000001,0,B112-(G112-C112-D112))</f>
        <v/>
      </c>
    </row>
    <row r="113">
      <c r="A113" s="24" t="n">
        <v>108</v>
      </c>
      <c r="B113" s="27">
        <f>H112</f>
        <v/>
      </c>
      <c r="C113" s="27">
        <f>IF(H112&gt;0,Calculator!$B$14*(B112*Calculator!$B$11+H112*(Rules!$B$6-Calculator!$B$11)),0)</f>
        <v/>
      </c>
      <c r="D113" s="27">
        <f>Rules!$B$5*C113</f>
        <v/>
      </c>
      <c r="E113" s="27">
        <f>B113+C113+D113</f>
        <v/>
      </c>
      <c r="F113" s="27">
        <f>MIN(E113,MAX(Calculator!$B$7*E113,Calculator!$B$8,C113+D113))</f>
        <v/>
      </c>
      <c r="G113" s="27">
        <f>MIN(E113,MAX(F113,Calculator!$B$9))</f>
        <v/>
      </c>
      <c r="H113" s="27">
        <f>IF(B113-(G113-C113-D113)&lt;0.000001,0,B113-(G113-C113-D113))</f>
        <v/>
      </c>
    </row>
    <row r="114">
      <c r="A114" s="24" t="n">
        <v>109</v>
      </c>
      <c r="B114" s="27">
        <f>H113</f>
        <v/>
      </c>
      <c r="C114" s="27">
        <f>IF(H113&gt;0,Calculator!$B$14*(B113*Calculator!$B$11+H113*(Rules!$B$6-Calculator!$B$11)),0)</f>
        <v/>
      </c>
      <c r="D114" s="27">
        <f>Rules!$B$5*C114</f>
        <v/>
      </c>
      <c r="E114" s="27">
        <f>B114+C114+D114</f>
        <v/>
      </c>
      <c r="F114" s="27">
        <f>MIN(E114,MAX(Calculator!$B$7*E114,Calculator!$B$8,C114+D114))</f>
        <v/>
      </c>
      <c r="G114" s="27">
        <f>MIN(E114,MAX(F114,Calculator!$B$9))</f>
        <v/>
      </c>
      <c r="H114" s="27">
        <f>IF(B114-(G114-C114-D114)&lt;0.000001,0,B114-(G114-C114-D114))</f>
        <v/>
      </c>
    </row>
    <row r="115">
      <c r="A115" s="24" t="n">
        <v>110</v>
      </c>
      <c r="B115" s="27">
        <f>H114</f>
        <v/>
      </c>
      <c r="C115" s="27">
        <f>IF(H114&gt;0,Calculator!$B$14*(B114*Calculator!$B$11+H114*(Rules!$B$6-Calculator!$B$11)),0)</f>
        <v/>
      </c>
      <c r="D115" s="27">
        <f>Rules!$B$5*C115</f>
        <v/>
      </c>
      <c r="E115" s="27">
        <f>B115+C115+D115</f>
        <v/>
      </c>
      <c r="F115" s="27">
        <f>MIN(E115,MAX(Calculator!$B$7*E115,Calculator!$B$8,C115+D115))</f>
        <v/>
      </c>
      <c r="G115" s="27">
        <f>MIN(E115,MAX(F115,Calculator!$B$9))</f>
        <v/>
      </c>
      <c r="H115" s="27">
        <f>IF(B115-(G115-C115-D115)&lt;0.000001,0,B115-(G115-C115-D115))</f>
        <v/>
      </c>
    </row>
    <row r="116">
      <c r="A116" s="24" t="n">
        <v>111</v>
      </c>
      <c r="B116" s="27">
        <f>H115</f>
        <v/>
      </c>
      <c r="C116" s="27">
        <f>IF(H115&gt;0,Calculator!$B$14*(B115*Calculator!$B$11+H115*(Rules!$B$6-Calculator!$B$11)),0)</f>
        <v/>
      </c>
      <c r="D116" s="27">
        <f>Rules!$B$5*C116</f>
        <v/>
      </c>
      <c r="E116" s="27">
        <f>B116+C116+D116</f>
        <v/>
      </c>
      <c r="F116" s="27">
        <f>MIN(E116,MAX(Calculator!$B$7*E116,Calculator!$B$8,C116+D116))</f>
        <v/>
      </c>
      <c r="G116" s="27">
        <f>MIN(E116,MAX(F116,Calculator!$B$9))</f>
        <v/>
      </c>
      <c r="H116" s="27">
        <f>IF(B116-(G116-C116-D116)&lt;0.000001,0,B116-(G116-C116-D116))</f>
        <v/>
      </c>
    </row>
    <row r="117">
      <c r="A117" s="24" t="n">
        <v>112</v>
      </c>
      <c r="B117" s="27">
        <f>H116</f>
        <v/>
      </c>
      <c r="C117" s="27">
        <f>IF(H116&gt;0,Calculator!$B$14*(B116*Calculator!$B$11+H116*(Rules!$B$6-Calculator!$B$11)),0)</f>
        <v/>
      </c>
      <c r="D117" s="27">
        <f>Rules!$B$5*C117</f>
        <v/>
      </c>
      <c r="E117" s="27">
        <f>B117+C117+D117</f>
        <v/>
      </c>
      <c r="F117" s="27">
        <f>MIN(E117,MAX(Calculator!$B$7*E117,Calculator!$B$8,C117+D117))</f>
        <v/>
      </c>
      <c r="G117" s="27">
        <f>MIN(E117,MAX(F117,Calculator!$B$9))</f>
        <v/>
      </c>
      <c r="H117" s="27">
        <f>IF(B117-(G117-C117-D117)&lt;0.000001,0,B117-(G117-C117-D117))</f>
        <v/>
      </c>
    </row>
    <row r="118">
      <c r="A118" s="24" t="n">
        <v>113</v>
      </c>
      <c r="B118" s="27">
        <f>H117</f>
        <v/>
      </c>
      <c r="C118" s="27">
        <f>IF(H117&gt;0,Calculator!$B$14*(B117*Calculator!$B$11+H117*(Rules!$B$6-Calculator!$B$11)),0)</f>
        <v/>
      </c>
      <c r="D118" s="27">
        <f>Rules!$B$5*C118</f>
        <v/>
      </c>
      <c r="E118" s="27">
        <f>B118+C118+D118</f>
        <v/>
      </c>
      <c r="F118" s="27">
        <f>MIN(E118,MAX(Calculator!$B$7*E118,Calculator!$B$8,C118+D118))</f>
        <v/>
      </c>
      <c r="G118" s="27">
        <f>MIN(E118,MAX(F118,Calculator!$B$9))</f>
        <v/>
      </c>
      <c r="H118" s="27">
        <f>IF(B118-(G118-C118-D118)&lt;0.000001,0,B118-(G118-C118-D118))</f>
        <v/>
      </c>
    </row>
    <row r="119">
      <c r="A119" s="24" t="n">
        <v>114</v>
      </c>
      <c r="B119" s="27">
        <f>H118</f>
        <v/>
      </c>
      <c r="C119" s="27">
        <f>IF(H118&gt;0,Calculator!$B$14*(B118*Calculator!$B$11+H118*(Rules!$B$6-Calculator!$B$11)),0)</f>
        <v/>
      </c>
      <c r="D119" s="27">
        <f>Rules!$B$5*C119</f>
        <v/>
      </c>
      <c r="E119" s="27">
        <f>B119+C119+D119</f>
        <v/>
      </c>
      <c r="F119" s="27">
        <f>MIN(E119,MAX(Calculator!$B$7*E119,Calculator!$B$8,C119+D119))</f>
        <v/>
      </c>
      <c r="G119" s="27">
        <f>MIN(E119,MAX(F119,Calculator!$B$9))</f>
        <v/>
      </c>
      <c r="H119" s="27">
        <f>IF(B119-(G119-C119-D119)&lt;0.000001,0,B119-(G119-C119-D119))</f>
        <v/>
      </c>
    </row>
    <row r="120">
      <c r="A120" s="24" t="n">
        <v>115</v>
      </c>
      <c r="B120" s="27">
        <f>H119</f>
        <v/>
      </c>
      <c r="C120" s="27">
        <f>IF(H119&gt;0,Calculator!$B$14*(B119*Calculator!$B$11+H119*(Rules!$B$6-Calculator!$B$11)),0)</f>
        <v/>
      </c>
      <c r="D120" s="27">
        <f>Rules!$B$5*C120</f>
        <v/>
      </c>
      <c r="E120" s="27">
        <f>B120+C120+D120</f>
        <v/>
      </c>
      <c r="F120" s="27">
        <f>MIN(E120,MAX(Calculator!$B$7*E120,Calculator!$B$8,C120+D120))</f>
        <v/>
      </c>
      <c r="G120" s="27">
        <f>MIN(E120,MAX(F120,Calculator!$B$9))</f>
        <v/>
      </c>
      <c r="H120" s="27">
        <f>IF(B120-(G120-C120-D120)&lt;0.000001,0,B120-(G120-C120-D120))</f>
        <v/>
      </c>
    </row>
    <row r="121">
      <c r="A121" s="24" t="n">
        <v>116</v>
      </c>
      <c r="B121" s="27">
        <f>H120</f>
        <v/>
      </c>
      <c r="C121" s="27">
        <f>IF(H120&gt;0,Calculator!$B$14*(B120*Calculator!$B$11+H120*(Rules!$B$6-Calculator!$B$11)),0)</f>
        <v/>
      </c>
      <c r="D121" s="27">
        <f>Rules!$B$5*C121</f>
        <v/>
      </c>
      <c r="E121" s="27">
        <f>B121+C121+D121</f>
        <v/>
      </c>
      <c r="F121" s="27">
        <f>MIN(E121,MAX(Calculator!$B$7*E121,Calculator!$B$8,C121+D121))</f>
        <v/>
      </c>
      <c r="G121" s="27">
        <f>MIN(E121,MAX(F121,Calculator!$B$9))</f>
        <v/>
      </c>
      <c r="H121" s="27">
        <f>IF(B121-(G121-C121-D121)&lt;0.000001,0,B121-(G121-C121-D121))</f>
        <v/>
      </c>
    </row>
    <row r="122">
      <c r="A122" s="24" t="n">
        <v>117</v>
      </c>
      <c r="B122" s="27">
        <f>H121</f>
        <v/>
      </c>
      <c r="C122" s="27">
        <f>IF(H121&gt;0,Calculator!$B$14*(B121*Calculator!$B$11+H121*(Rules!$B$6-Calculator!$B$11)),0)</f>
        <v/>
      </c>
      <c r="D122" s="27">
        <f>Rules!$B$5*C122</f>
        <v/>
      </c>
      <c r="E122" s="27">
        <f>B122+C122+D122</f>
        <v/>
      </c>
      <c r="F122" s="27">
        <f>MIN(E122,MAX(Calculator!$B$7*E122,Calculator!$B$8,C122+D122))</f>
        <v/>
      </c>
      <c r="G122" s="27">
        <f>MIN(E122,MAX(F122,Calculator!$B$9))</f>
        <v/>
      </c>
      <c r="H122" s="27">
        <f>IF(B122-(G122-C122-D122)&lt;0.000001,0,B122-(G122-C122-D122))</f>
        <v/>
      </c>
    </row>
    <row r="123">
      <c r="A123" s="24" t="n">
        <v>118</v>
      </c>
      <c r="B123" s="27">
        <f>H122</f>
        <v/>
      </c>
      <c r="C123" s="27">
        <f>IF(H122&gt;0,Calculator!$B$14*(B122*Calculator!$B$11+H122*(Rules!$B$6-Calculator!$B$11)),0)</f>
        <v/>
      </c>
      <c r="D123" s="27">
        <f>Rules!$B$5*C123</f>
        <v/>
      </c>
      <c r="E123" s="27">
        <f>B123+C123+D123</f>
        <v/>
      </c>
      <c r="F123" s="27">
        <f>MIN(E123,MAX(Calculator!$B$7*E123,Calculator!$B$8,C123+D123))</f>
        <v/>
      </c>
      <c r="G123" s="27">
        <f>MIN(E123,MAX(F123,Calculator!$B$9))</f>
        <v/>
      </c>
      <c r="H123" s="27">
        <f>IF(B123-(G123-C123-D123)&lt;0.000001,0,B123-(G123-C123-D123))</f>
        <v/>
      </c>
    </row>
    <row r="124">
      <c r="A124" s="24" t="n">
        <v>119</v>
      </c>
      <c r="B124" s="27">
        <f>H123</f>
        <v/>
      </c>
      <c r="C124" s="27">
        <f>IF(H123&gt;0,Calculator!$B$14*(B123*Calculator!$B$11+H123*(Rules!$B$6-Calculator!$B$11)),0)</f>
        <v/>
      </c>
      <c r="D124" s="27">
        <f>Rules!$B$5*C124</f>
        <v/>
      </c>
      <c r="E124" s="27">
        <f>B124+C124+D124</f>
        <v/>
      </c>
      <c r="F124" s="27">
        <f>MIN(E124,MAX(Calculator!$B$7*E124,Calculator!$B$8,C124+D124))</f>
        <v/>
      </c>
      <c r="G124" s="27">
        <f>MIN(E124,MAX(F124,Calculator!$B$9))</f>
        <v/>
      </c>
      <c r="H124" s="27">
        <f>IF(B124-(G124-C124-D124)&lt;0.000001,0,B124-(G124-C124-D124))</f>
        <v/>
      </c>
    </row>
    <row r="125">
      <c r="A125" s="24" t="n">
        <v>120</v>
      </c>
      <c r="B125" s="27">
        <f>H124</f>
        <v/>
      </c>
      <c r="C125" s="27">
        <f>IF(H124&gt;0,Calculator!$B$14*(B124*Calculator!$B$11+H124*(Rules!$B$6-Calculator!$B$11)),0)</f>
        <v/>
      </c>
      <c r="D125" s="27">
        <f>Rules!$B$5*C125</f>
        <v/>
      </c>
      <c r="E125" s="27">
        <f>B125+C125+D125</f>
        <v/>
      </c>
      <c r="F125" s="27">
        <f>MIN(E125,MAX(Calculator!$B$7*E125,Calculator!$B$8,C125+D125))</f>
        <v/>
      </c>
      <c r="G125" s="27">
        <f>MIN(E125,MAX(F125,Calculator!$B$9))</f>
        <v/>
      </c>
      <c r="H125" s="27">
        <f>IF(B125-(G125-C125-D125)&lt;0.000001,0,B125-(G125-C125-D125))</f>
        <v/>
      </c>
    </row>
    <row r="126">
      <c r="A126" s="24" t="n">
        <v>121</v>
      </c>
      <c r="B126" s="27">
        <f>H125</f>
        <v/>
      </c>
      <c r="C126" s="27">
        <f>IF(H125&gt;0,Calculator!$B$14*(B125*Calculator!$B$11+H125*(Rules!$B$6-Calculator!$B$11)),0)</f>
        <v/>
      </c>
      <c r="D126" s="27">
        <f>Rules!$B$5*C126</f>
        <v/>
      </c>
      <c r="E126" s="27">
        <f>B126+C126+D126</f>
        <v/>
      </c>
      <c r="F126" s="27">
        <f>MIN(E126,MAX(Calculator!$B$7*E126,Calculator!$B$8,C126+D126))</f>
        <v/>
      </c>
      <c r="G126" s="27">
        <f>MIN(E126,MAX(F126,Calculator!$B$9))</f>
        <v/>
      </c>
      <c r="H126" s="27">
        <f>IF(B126-(G126-C126-D126)&lt;0.000001,0,B126-(G126-C126-D126))</f>
        <v/>
      </c>
    </row>
    <row r="127">
      <c r="A127" s="24" t="n">
        <v>122</v>
      </c>
      <c r="B127" s="27">
        <f>H126</f>
        <v/>
      </c>
      <c r="C127" s="27">
        <f>IF(H126&gt;0,Calculator!$B$14*(B126*Calculator!$B$11+H126*(Rules!$B$6-Calculator!$B$11)),0)</f>
        <v/>
      </c>
      <c r="D127" s="27">
        <f>Rules!$B$5*C127</f>
        <v/>
      </c>
      <c r="E127" s="27">
        <f>B127+C127+D127</f>
        <v/>
      </c>
      <c r="F127" s="27">
        <f>MIN(E127,MAX(Calculator!$B$7*E127,Calculator!$B$8,C127+D127))</f>
        <v/>
      </c>
      <c r="G127" s="27">
        <f>MIN(E127,MAX(F127,Calculator!$B$9))</f>
        <v/>
      </c>
      <c r="H127" s="27">
        <f>IF(B127-(G127-C127-D127)&lt;0.000001,0,B127-(G127-C127-D127))</f>
        <v/>
      </c>
    </row>
    <row r="128">
      <c r="A128" s="24" t="n">
        <v>123</v>
      </c>
      <c r="B128" s="27">
        <f>H127</f>
        <v/>
      </c>
      <c r="C128" s="27">
        <f>IF(H127&gt;0,Calculator!$B$14*(B127*Calculator!$B$11+H127*(Rules!$B$6-Calculator!$B$11)),0)</f>
        <v/>
      </c>
      <c r="D128" s="27">
        <f>Rules!$B$5*C128</f>
        <v/>
      </c>
      <c r="E128" s="27">
        <f>B128+C128+D128</f>
        <v/>
      </c>
      <c r="F128" s="27">
        <f>MIN(E128,MAX(Calculator!$B$7*E128,Calculator!$B$8,C128+D128))</f>
        <v/>
      </c>
      <c r="G128" s="27">
        <f>MIN(E128,MAX(F128,Calculator!$B$9))</f>
        <v/>
      </c>
      <c r="H128" s="27">
        <f>IF(B128-(G128-C128-D128)&lt;0.000001,0,B128-(G128-C128-D128))</f>
        <v/>
      </c>
    </row>
    <row r="129">
      <c r="A129" s="24" t="n">
        <v>124</v>
      </c>
      <c r="B129" s="27">
        <f>H128</f>
        <v/>
      </c>
      <c r="C129" s="27">
        <f>IF(H128&gt;0,Calculator!$B$14*(B128*Calculator!$B$11+H128*(Rules!$B$6-Calculator!$B$11)),0)</f>
        <v/>
      </c>
      <c r="D129" s="27">
        <f>Rules!$B$5*C129</f>
        <v/>
      </c>
      <c r="E129" s="27">
        <f>B129+C129+D129</f>
        <v/>
      </c>
      <c r="F129" s="27">
        <f>MIN(E129,MAX(Calculator!$B$7*E129,Calculator!$B$8,C129+D129))</f>
        <v/>
      </c>
      <c r="G129" s="27">
        <f>MIN(E129,MAX(F129,Calculator!$B$9))</f>
        <v/>
      </c>
      <c r="H129" s="27">
        <f>IF(B129-(G129-C129-D129)&lt;0.000001,0,B129-(G129-C129-D129))</f>
        <v/>
      </c>
    </row>
    <row r="130">
      <c r="A130" s="24" t="n">
        <v>125</v>
      </c>
      <c r="B130" s="27">
        <f>H129</f>
        <v/>
      </c>
      <c r="C130" s="27">
        <f>IF(H129&gt;0,Calculator!$B$14*(B129*Calculator!$B$11+H129*(Rules!$B$6-Calculator!$B$11)),0)</f>
        <v/>
      </c>
      <c r="D130" s="27">
        <f>Rules!$B$5*C130</f>
        <v/>
      </c>
      <c r="E130" s="27">
        <f>B130+C130+D130</f>
        <v/>
      </c>
      <c r="F130" s="27">
        <f>MIN(E130,MAX(Calculator!$B$7*E130,Calculator!$B$8,C130+D130))</f>
        <v/>
      </c>
      <c r="G130" s="27">
        <f>MIN(E130,MAX(F130,Calculator!$B$9))</f>
        <v/>
      </c>
      <c r="H130" s="27">
        <f>IF(B130-(G130-C130-D130)&lt;0.000001,0,B130-(G130-C130-D130))</f>
        <v/>
      </c>
    </row>
    <row r="131">
      <c r="A131" s="24" t="n">
        <v>126</v>
      </c>
      <c r="B131" s="27">
        <f>H130</f>
        <v/>
      </c>
      <c r="C131" s="27">
        <f>IF(H130&gt;0,Calculator!$B$14*(B130*Calculator!$B$11+H130*(Rules!$B$6-Calculator!$B$11)),0)</f>
        <v/>
      </c>
      <c r="D131" s="27">
        <f>Rules!$B$5*C131</f>
        <v/>
      </c>
      <c r="E131" s="27">
        <f>B131+C131+D131</f>
        <v/>
      </c>
      <c r="F131" s="27">
        <f>MIN(E131,MAX(Calculator!$B$7*E131,Calculator!$B$8,C131+D131))</f>
        <v/>
      </c>
      <c r="G131" s="27">
        <f>MIN(E131,MAX(F131,Calculator!$B$9))</f>
        <v/>
      </c>
      <c r="H131" s="27">
        <f>IF(B131-(G131-C131-D131)&lt;0.000001,0,B131-(G131-C131-D131))</f>
        <v/>
      </c>
    </row>
    <row r="132">
      <c r="A132" s="24" t="n">
        <v>127</v>
      </c>
      <c r="B132" s="27">
        <f>H131</f>
        <v/>
      </c>
      <c r="C132" s="27">
        <f>IF(H131&gt;0,Calculator!$B$14*(B131*Calculator!$B$11+H131*(Rules!$B$6-Calculator!$B$11)),0)</f>
        <v/>
      </c>
      <c r="D132" s="27">
        <f>Rules!$B$5*C132</f>
        <v/>
      </c>
      <c r="E132" s="27">
        <f>B132+C132+D132</f>
        <v/>
      </c>
      <c r="F132" s="27">
        <f>MIN(E132,MAX(Calculator!$B$7*E132,Calculator!$B$8,C132+D132))</f>
        <v/>
      </c>
      <c r="G132" s="27">
        <f>MIN(E132,MAX(F132,Calculator!$B$9))</f>
        <v/>
      </c>
      <c r="H132" s="27">
        <f>IF(B132-(G132-C132-D132)&lt;0.000001,0,B132-(G132-C132-D132))</f>
        <v/>
      </c>
    </row>
    <row r="133">
      <c r="A133" s="24" t="n">
        <v>128</v>
      </c>
      <c r="B133" s="27">
        <f>H132</f>
        <v/>
      </c>
      <c r="C133" s="27">
        <f>IF(H132&gt;0,Calculator!$B$14*(B132*Calculator!$B$11+H132*(Rules!$B$6-Calculator!$B$11)),0)</f>
        <v/>
      </c>
      <c r="D133" s="27">
        <f>Rules!$B$5*C133</f>
        <v/>
      </c>
      <c r="E133" s="27">
        <f>B133+C133+D133</f>
        <v/>
      </c>
      <c r="F133" s="27">
        <f>MIN(E133,MAX(Calculator!$B$7*E133,Calculator!$B$8,C133+D133))</f>
        <v/>
      </c>
      <c r="G133" s="27">
        <f>MIN(E133,MAX(F133,Calculator!$B$9))</f>
        <v/>
      </c>
      <c r="H133" s="27">
        <f>IF(B133-(G133-C133-D133)&lt;0.000001,0,B133-(G133-C133-D133))</f>
        <v/>
      </c>
    </row>
    <row r="134">
      <c r="A134" s="24" t="n">
        <v>129</v>
      </c>
      <c r="B134" s="27">
        <f>H133</f>
        <v/>
      </c>
      <c r="C134" s="27">
        <f>IF(H133&gt;0,Calculator!$B$14*(B133*Calculator!$B$11+H133*(Rules!$B$6-Calculator!$B$11)),0)</f>
        <v/>
      </c>
      <c r="D134" s="27">
        <f>Rules!$B$5*C134</f>
        <v/>
      </c>
      <c r="E134" s="27">
        <f>B134+C134+D134</f>
        <v/>
      </c>
      <c r="F134" s="27">
        <f>MIN(E134,MAX(Calculator!$B$7*E134,Calculator!$B$8,C134+D134))</f>
        <v/>
      </c>
      <c r="G134" s="27">
        <f>MIN(E134,MAX(F134,Calculator!$B$9))</f>
        <v/>
      </c>
      <c r="H134" s="27">
        <f>IF(B134-(G134-C134-D134)&lt;0.000001,0,B134-(G134-C134-D134))</f>
        <v/>
      </c>
    </row>
    <row r="135">
      <c r="A135" s="24" t="n">
        <v>130</v>
      </c>
      <c r="B135" s="27">
        <f>H134</f>
        <v/>
      </c>
      <c r="C135" s="27">
        <f>IF(H134&gt;0,Calculator!$B$14*(B134*Calculator!$B$11+H134*(Rules!$B$6-Calculator!$B$11)),0)</f>
        <v/>
      </c>
      <c r="D135" s="27">
        <f>Rules!$B$5*C135</f>
        <v/>
      </c>
      <c r="E135" s="27">
        <f>B135+C135+D135</f>
        <v/>
      </c>
      <c r="F135" s="27">
        <f>MIN(E135,MAX(Calculator!$B$7*E135,Calculator!$B$8,C135+D135))</f>
        <v/>
      </c>
      <c r="G135" s="27">
        <f>MIN(E135,MAX(F135,Calculator!$B$9))</f>
        <v/>
      </c>
      <c r="H135" s="27">
        <f>IF(B135-(G135-C135-D135)&lt;0.000001,0,B135-(G135-C135-D135))</f>
        <v/>
      </c>
    </row>
    <row r="136">
      <c r="A136" s="24" t="n">
        <v>131</v>
      </c>
      <c r="B136" s="27">
        <f>H135</f>
        <v/>
      </c>
      <c r="C136" s="27">
        <f>IF(H135&gt;0,Calculator!$B$14*(B135*Calculator!$B$11+H135*(Rules!$B$6-Calculator!$B$11)),0)</f>
        <v/>
      </c>
      <c r="D136" s="27">
        <f>Rules!$B$5*C136</f>
        <v/>
      </c>
      <c r="E136" s="27">
        <f>B136+C136+D136</f>
        <v/>
      </c>
      <c r="F136" s="27">
        <f>MIN(E136,MAX(Calculator!$B$7*E136,Calculator!$B$8,C136+D136))</f>
        <v/>
      </c>
      <c r="G136" s="27">
        <f>MIN(E136,MAX(F136,Calculator!$B$9))</f>
        <v/>
      </c>
      <c r="H136" s="27">
        <f>IF(B136-(G136-C136-D136)&lt;0.000001,0,B136-(G136-C136-D136))</f>
        <v/>
      </c>
    </row>
    <row r="137">
      <c r="A137" s="24" t="n">
        <v>132</v>
      </c>
      <c r="B137" s="27">
        <f>H136</f>
        <v/>
      </c>
      <c r="C137" s="27">
        <f>IF(H136&gt;0,Calculator!$B$14*(B136*Calculator!$B$11+H136*(Rules!$B$6-Calculator!$B$11)),0)</f>
        <v/>
      </c>
      <c r="D137" s="27">
        <f>Rules!$B$5*C137</f>
        <v/>
      </c>
      <c r="E137" s="27">
        <f>B137+C137+D137</f>
        <v/>
      </c>
      <c r="F137" s="27">
        <f>MIN(E137,MAX(Calculator!$B$7*E137,Calculator!$B$8,C137+D137))</f>
        <v/>
      </c>
      <c r="G137" s="27">
        <f>MIN(E137,MAX(F137,Calculator!$B$9))</f>
        <v/>
      </c>
      <c r="H137" s="27">
        <f>IF(B137-(G137-C137-D137)&lt;0.000001,0,B137-(G137-C137-D137))</f>
        <v/>
      </c>
    </row>
    <row r="138">
      <c r="A138" s="24" t="n">
        <v>133</v>
      </c>
      <c r="B138" s="27">
        <f>H137</f>
        <v/>
      </c>
      <c r="C138" s="27">
        <f>IF(H137&gt;0,Calculator!$B$14*(B137*Calculator!$B$11+H137*(Rules!$B$6-Calculator!$B$11)),0)</f>
        <v/>
      </c>
      <c r="D138" s="27">
        <f>Rules!$B$5*C138</f>
        <v/>
      </c>
      <c r="E138" s="27">
        <f>B138+C138+D138</f>
        <v/>
      </c>
      <c r="F138" s="27">
        <f>MIN(E138,MAX(Calculator!$B$7*E138,Calculator!$B$8,C138+D138))</f>
        <v/>
      </c>
      <c r="G138" s="27">
        <f>MIN(E138,MAX(F138,Calculator!$B$9))</f>
        <v/>
      </c>
      <c r="H138" s="27">
        <f>IF(B138-(G138-C138-D138)&lt;0.000001,0,B138-(G138-C138-D138))</f>
        <v/>
      </c>
    </row>
    <row r="139">
      <c r="A139" s="24" t="n">
        <v>134</v>
      </c>
      <c r="B139" s="27">
        <f>H138</f>
        <v/>
      </c>
      <c r="C139" s="27">
        <f>IF(H138&gt;0,Calculator!$B$14*(B138*Calculator!$B$11+H138*(Rules!$B$6-Calculator!$B$11)),0)</f>
        <v/>
      </c>
      <c r="D139" s="27">
        <f>Rules!$B$5*C139</f>
        <v/>
      </c>
      <c r="E139" s="27">
        <f>B139+C139+D139</f>
        <v/>
      </c>
      <c r="F139" s="27">
        <f>MIN(E139,MAX(Calculator!$B$7*E139,Calculator!$B$8,C139+D139))</f>
        <v/>
      </c>
      <c r="G139" s="27">
        <f>MIN(E139,MAX(F139,Calculator!$B$9))</f>
        <v/>
      </c>
      <c r="H139" s="27">
        <f>IF(B139-(G139-C139-D139)&lt;0.000001,0,B139-(G139-C139-D139))</f>
        <v/>
      </c>
    </row>
    <row r="140">
      <c r="A140" s="24" t="n">
        <v>135</v>
      </c>
      <c r="B140" s="27">
        <f>H139</f>
        <v/>
      </c>
      <c r="C140" s="27">
        <f>IF(H139&gt;0,Calculator!$B$14*(B139*Calculator!$B$11+H139*(Rules!$B$6-Calculator!$B$11)),0)</f>
        <v/>
      </c>
      <c r="D140" s="27">
        <f>Rules!$B$5*C140</f>
        <v/>
      </c>
      <c r="E140" s="27">
        <f>B140+C140+D140</f>
        <v/>
      </c>
      <c r="F140" s="27">
        <f>MIN(E140,MAX(Calculator!$B$7*E140,Calculator!$B$8,C140+D140))</f>
        <v/>
      </c>
      <c r="G140" s="27">
        <f>MIN(E140,MAX(F140,Calculator!$B$9))</f>
        <v/>
      </c>
      <c r="H140" s="27">
        <f>IF(B140-(G140-C140-D140)&lt;0.000001,0,B140-(G140-C140-D140))</f>
        <v/>
      </c>
    </row>
    <row r="141">
      <c r="A141" s="24" t="n">
        <v>136</v>
      </c>
      <c r="B141" s="27">
        <f>H140</f>
        <v/>
      </c>
      <c r="C141" s="27">
        <f>IF(H140&gt;0,Calculator!$B$14*(B140*Calculator!$B$11+H140*(Rules!$B$6-Calculator!$B$11)),0)</f>
        <v/>
      </c>
      <c r="D141" s="27">
        <f>Rules!$B$5*C141</f>
        <v/>
      </c>
      <c r="E141" s="27">
        <f>B141+C141+D141</f>
        <v/>
      </c>
      <c r="F141" s="27">
        <f>MIN(E141,MAX(Calculator!$B$7*E141,Calculator!$B$8,C141+D141))</f>
        <v/>
      </c>
      <c r="G141" s="27">
        <f>MIN(E141,MAX(F141,Calculator!$B$9))</f>
        <v/>
      </c>
      <c r="H141" s="27">
        <f>IF(B141-(G141-C141-D141)&lt;0.000001,0,B141-(G141-C141-D141))</f>
        <v/>
      </c>
    </row>
    <row r="142">
      <c r="A142" s="24" t="n">
        <v>137</v>
      </c>
      <c r="B142" s="27">
        <f>H141</f>
        <v/>
      </c>
      <c r="C142" s="27">
        <f>IF(H141&gt;0,Calculator!$B$14*(B141*Calculator!$B$11+H141*(Rules!$B$6-Calculator!$B$11)),0)</f>
        <v/>
      </c>
      <c r="D142" s="27">
        <f>Rules!$B$5*C142</f>
        <v/>
      </c>
      <c r="E142" s="27">
        <f>B142+C142+D142</f>
        <v/>
      </c>
      <c r="F142" s="27">
        <f>MIN(E142,MAX(Calculator!$B$7*E142,Calculator!$B$8,C142+D142))</f>
        <v/>
      </c>
      <c r="G142" s="27">
        <f>MIN(E142,MAX(F142,Calculator!$B$9))</f>
        <v/>
      </c>
      <c r="H142" s="27">
        <f>IF(B142-(G142-C142-D142)&lt;0.000001,0,B142-(G142-C142-D142))</f>
        <v/>
      </c>
    </row>
    <row r="143">
      <c r="A143" s="24" t="n">
        <v>138</v>
      </c>
      <c r="B143" s="27">
        <f>H142</f>
        <v/>
      </c>
      <c r="C143" s="27">
        <f>IF(H142&gt;0,Calculator!$B$14*(B142*Calculator!$B$11+H142*(Rules!$B$6-Calculator!$B$11)),0)</f>
        <v/>
      </c>
      <c r="D143" s="27">
        <f>Rules!$B$5*C143</f>
        <v/>
      </c>
      <c r="E143" s="27">
        <f>B143+C143+D143</f>
        <v/>
      </c>
      <c r="F143" s="27">
        <f>MIN(E143,MAX(Calculator!$B$7*E143,Calculator!$B$8,C143+D143))</f>
        <v/>
      </c>
      <c r="G143" s="27">
        <f>MIN(E143,MAX(F143,Calculator!$B$9))</f>
        <v/>
      </c>
      <c r="H143" s="27">
        <f>IF(B143-(G143-C143-D143)&lt;0.000001,0,B143-(G143-C143-D143))</f>
        <v/>
      </c>
    </row>
    <row r="144">
      <c r="A144" s="24" t="n">
        <v>139</v>
      </c>
      <c r="B144" s="27">
        <f>H143</f>
        <v/>
      </c>
      <c r="C144" s="27">
        <f>IF(H143&gt;0,Calculator!$B$14*(B143*Calculator!$B$11+H143*(Rules!$B$6-Calculator!$B$11)),0)</f>
        <v/>
      </c>
      <c r="D144" s="27">
        <f>Rules!$B$5*C144</f>
        <v/>
      </c>
      <c r="E144" s="27">
        <f>B144+C144+D144</f>
        <v/>
      </c>
      <c r="F144" s="27">
        <f>MIN(E144,MAX(Calculator!$B$7*E144,Calculator!$B$8,C144+D144))</f>
        <v/>
      </c>
      <c r="G144" s="27">
        <f>MIN(E144,MAX(F144,Calculator!$B$9))</f>
        <v/>
      </c>
      <c r="H144" s="27">
        <f>IF(B144-(G144-C144-D144)&lt;0.000001,0,B144-(G144-C144-D144))</f>
        <v/>
      </c>
    </row>
    <row r="145">
      <c r="A145" s="24" t="n">
        <v>140</v>
      </c>
      <c r="B145" s="27">
        <f>H144</f>
        <v/>
      </c>
      <c r="C145" s="27">
        <f>IF(H144&gt;0,Calculator!$B$14*(B144*Calculator!$B$11+H144*(Rules!$B$6-Calculator!$B$11)),0)</f>
        <v/>
      </c>
      <c r="D145" s="27">
        <f>Rules!$B$5*C145</f>
        <v/>
      </c>
      <c r="E145" s="27">
        <f>B145+C145+D145</f>
        <v/>
      </c>
      <c r="F145" s="27">
        <f>MIN(E145,MAX(Calculator!$B$7*E145,Calculator!$B$8,C145+D145))</f>
        <v/>
      </c>
      <c r="G145" s="27">
        <f>MIN(E145,MAX(F145,Calculator!$B$9))</f>
        <v/>
      </c>
      <c r="H145" s="27">
        <f>IF(B145-(G145-C145-D145)&lt;0.000001,0,B145-(G145-C145-D145))</f>
        <v/>
      </c>
    </row>
    <row r="146">
      <c r="A146" s="24" t="n">
        <v>141</v>
      </c>
      <c r="B146" s="27">
        <f>H145</f>
        <v/>
      </c>
      <c r="C146" s="27">
        <f>IF(H145&gt;0,Calculator!$B$14*(B145*Calculator!$B$11+H145*(Rules!$B$6-Calculator!$B$11)),0)</f>
        <v/>
      </c>
      <c r="D146" s="27">
        <f>Rules!$B$5*C146</f>
        <v/>
      </c>
      <c r="E146" s="27">
        <f>B146+C146+D146</f>
        <v/>
      </c>
      <c r="F146" s="27">
        <f>MIN(E146,MAX(Calculator!$B$7*E146,Calculator!$B$8,C146+D146))</f>
        <v/>
      </c>
      <c r="G146" s="27">
        <f>MIN(E146,MAX(F146,Calculator!$B$9))</f>
        <v/>
      </c>
      <c r="H146" s="27">
        <f>IF(B146-(G146-C146-D146)&lt;0.000001,0,B146-(G146-C146-D146))</f>
        <v/>
      </c>
    </row>
    <row r="147">
      <c r="A147" s="24" t="n">
        <v>142</v>
      </c>
      <c r="B147" s="27">
        <f>H146</f>
        <v/>
      </c>
      <c r="C147" s="27">
        <f>IF(H146&gt;0,Calculator!$B$14*(B146*Calculator!$B$11+H146*(Rules!$B$6-Calculator!$B$11)),0)</f>
        <v/>
      </c>
      <c r="D147" s="27">
        <f>Rules!$B$5*C147</f>
        <v/>
      </c>
      <c r="E147" s="27">
        <f>B147+C147+D147</f>
        <v/>
      </c>
      <c r="F147" s="27">
        <f>MIN(E147,MAX(Calculator!$B$7*E147,Calculator!$B$8,C147+D147))</f>
        <v/>
      </c>
      <c r="G147" s="27">
        <f>MIN(E147,MAX(F147,Calculator!$B$9))</f>
        <v/>
      </c>
      <c r="H147" s="27">
        <f>IF(B147-(G147-C147-D147)&lt;0.000001,0,B147-(G147-C147-D147))</f>
        <v/>
      </c>
    </row>
    <row r="148">
      <c r="A148" s="24" t="n">
        <v>143</v>
      </c>
      <c r="B148" s="27">
        <f>H147</f>
        <v/>
      </c>
      <c r="C148" s="27">
        <f>IF(H147&gt;0,Calculator!$B$14*(B147*Calculator!$B$11+H147*(Rules!$B$6-Calculator!$B$11)),0)</f>
        <v/>
      </c>
      <c r="D148" s="27">
        <f>Rules!$B$5*C148</f>
        <v/>
      </c>
      <c r="E148" s="27">
        <f>B148+C148+D148</f>
        <v/>
      </c>
      <c r="F148" s="27">
        <f>MIN(E148,MAX(Calculator!$B$7*E148,Calculator!$B$8,C148+D148))</f>
        <v/>
      </c>
      <c r="G148" s="27">
        <f>MIN(E148,MAX(F148,Calculator!$B$9))</f>
        <v/>
      </c>
      <c r="H148" s="27">
        <f>IF(B148-(G148-C148-D148)&lt;0.000001,0,B148-(G148-C148-D148))</f>
        <v/>
      </c>
    </row>
    <row r="149">
      <c r="A149" s="24" t="n">
        <v>144</v>
      </c>
      <c r="B149" s="27">
        <f>H148</f>
        <v/>
      </c>
      <c r="C149" s="27">
        <f>IF(H148&gt;0,Calculator!$B$14*(B148*Calculator!$B$11+H148*(Rules!$B$6-Calculator!$B$11)),0)</f>
        <v/>
      </c>
      <c r="D149" s="27">
        <f>Rules!$B$5*C149</f>
        <v/>
      </c>
      <c r="E149" s="27">
        <f>B149+C149+D149</f>
        <v/>
      </c>
      <c r="F149" s="27">
        <f>MIN(E149,MAX(Calculator!$B$7*E149,Calculator!$B$8,C149+D149))</f>
        <v/>
      </c>
      <c r="G149" s="27">
        <f>MIN(E149,MAX(F149,Calculator!$B$9))</f>
        <v/>
      </c>
      <c r="H149" s="27">
        <f>IF(B149-(G149-C149-D149)&lt;0.000001,0,B149-(G149-C149-D149))</f>
        <v/>
      </c>
    </row>
    <row r="150">
      <c r="A150" s="24" t="n">
        <v>145</v>
      </c>
      <c r="B150" s="27">
        <f>H149</f>
        <v/>
      </c>
      <c r="C150" s="27">
        <f>IF(H149&gt;0,Calculator!$B$14*(B149*Calculator!$B$11+H149*(Rules!$B$6-Calculator!$B$11)),0)</f>
        <v/>
      </c>
      <c r="D150" s="27">
        <f>Rules!$B$5*C150</f>
        <v/>
      </c>
      <c r="E150" s="27">
        <f>B150+C150+D150</f>
        <v/>
      </c>
      <c r="F150" s="27">
        <f>MIN(E150,MAX(Calculator!$B$7*E150,Calculator!$B$8,C150+D150))</f>
        <v/>
      </c>
      <c r="G150" s="27">
        <f>MIN(E150,MAX(F150,Calculator!$B$9))</f>
        <v/>
      </c>
      <c r="H150" s="27">
        <f>IF(B150-(G150-C150-D150)&lt;0.000001,0,B150-(G150-C150-D150))</f>
        <v/>
      </c>
    </row>
    <row r="151">
      <c r="A151" s="24" t="n">
        <v>146</v>
      </c>
      <c r="B151" s="27">
        <f>H150</f>
        <v/>
      </c>
      <c r="C151" s="27">
        <f>IF(H150&gt;0,Calculator!$B$14*(B150*Calculator!$B$11+H150*(Rules!$B$6-Calculator!$B$11)),0)</f>
        <v/>
      </c>
      <c r="D151" s="27">
        <f>Rules!$B$5*C151</f>
        <v/>
      </c>
      <c r="E151" s="27">
        <f>B151+C151+D151</f>
        <v/>
      </c>
      <c r="F151" s="27">
        <f>MIN(E151,MAX(Calculator!$B$7*E151,Calculator!$B$8,C151+D151))</f>
        <v/>
      </c>
      <c r="G151" s="27">
        <f>MIN(E151,MAX(F151,Calculator!$B$9))</f>
        <v/>
      </c>
      <c r="H151" s="27">
        <f>IF(B151-(G151-C151-D151)&lt;0.000001,0,B151-(G151-C151-D151))</f>
        <v/>
      </c>
    </row>
    <row r="152">
      <c r="A152" s="24" t="n">
        <v>147</v>
      </c>
      <c r="B152" s="27">
        <f>H151</f>
        <v/>
      </c>
      <c r="C152" s="27">
        <f>IF(H151&gt;0,Calculator!$B$14*(B151*Calculator!$B$11+H151*(Rules!$B$6-Calculator!$B$11)),0)</f>
        <v/>
      </c>
      <c r="D152" s="27">
        <f>Rules!$B$5*C152</f>
        <v/>
      </c>
      <c r="E152" s="27">
        <f>B152+C152+D152</f>
        <v/>
      </c>
      <c r="F152" s="27">
        <f>MIN(E152,MAX(Calculator!$B$7*E152,Calculator!$B$8,C152+D152))</f>
        <v/>
      </c>
      <c r="G152" s="27">
        <f>MIN(E152,MAX(F152,Calculator!$B$9))</f>
        <v/>
      </c>
      <c r="H152" s="27">
        <f>IF(B152-(G152-C152-D152)&lt;0.000001,0,B152-(G152-C152-D152))</f>
        <v/>
      </c>
    </row>
    <row r="153">
      <c r="A153" s="24" t="n">
        <v>148</v>
      </c>
      <c r="B153" s="27">
        <f>H152</f>
        <v/>
      </c>
      <c r="C153" s="27">
        <f>IF(H152&gt;0,Calculator!$B$14*(B152*Calculator!$B$11+H152*(Rules!$B$6-Calculator!$B$11)),0)</f>
        <v/>
      </c>
      <c r="D153" s="27">
        <f>Rules!$B$5*C153</f>
        <v/>
      </c>
      <c r="E153" s="27">
        <f>B153+C153+D153</f>
        <v/>
      </c>
      <c r="F153" s="27">
        <f>MIN(E153,MAX(Calculator!$B$7*E153,Calculator!$B$8,C153+D153))</f>
        <v/>
      </c>
      <c r="G153" s="27">
        <f>MIN(E153,MAX(F153,Calculator!$B$9))</f>
        <v/>
      </c>
      <c r="H153" s="27">
        <f>IF(B153-(G153-C153-D153)&lt;0.000001,0,B153-(G153-C153-D153))</f>
        <v/>
      </c>
    </row>
    <row r="154">
      <c r="A154" s="24" t="n">
        <v>149</v>
      </c>
      <c r="B154" s="27">
        <f>H153</f>
        <v/>
      </c>
      <c r="C154" s="27">
        <f>IF(H153&gt;0,Calculator!$B$14*(B153*Calculator!$B$11+H153*(Rules!$B$6-Calculator!$B$11)),0)</f>
        <v/>
      </c>
      <c r="D154" s="27">
        <f>Rules!$B$5*C154</f>
        <v/>
      </c>
      <c r="E154" s="27">
        <f>B154+C154+D154</f>
        <v/>
      </c>
      <c r="F154" s="27">
        <f>MIN(E154,MAX(Calculator!$B$7*E154,Calculator!$B$8,C154+D154))</f>
        <v/>
      </c>
      <c r="G154" s="27">
        <f>MIN(E154,MAX(F154,Calculator!$B$9))</f>
        <v/>
      </c>
      <c r="H154" s="27">
        <f>IF(B154-(G154-C154-D154)&lt;0.000001,0,B154-(G154-C154-D154))</f>
        <v/>
      </c>
    </row>
    <row r="155">
      <c r="A155" s="24" t="n">
        <v>150</v>
      </c>
      <c r="B155" s="27">
        <f>H154</f>
        <v/>
      </c>
      <c r="C155" s="27">
        <f>IF(H154&gt;0,Calculator!$B$14*(B154*Calculator!$B$11+H154*(Rules!$B$6-Calculator!$B$11)),0)</f>
        <v/>
      </c>
      <c r="D155" s="27">
        <f>Rules!$B$5*C155</f>
        <v/>
      </c>
      <c r="E155" s="27">
        <f>B155+C155+D155</f>
        <v/>
      </c>
      <c r="F155" s="27">
        <f>MIN(E155,MAX(Calculator!$B$7*E155,Calculator!$B$8,C155+D155))</f>
        <v/>
      </c>
      <c r="G155" s="27">
        <f>MIN(E155,MAX(F155,Calculator!$B$9))</f>
        <v/>
      </c>
      <c r="H155" s="27">
        <f>IF(B155-(G155-C155-D155)&lt;0.000001,0,B155-(G155-C155-D155))</f>
        <v/>
      </c>
    </row>
    <row r="156">
      <c r="A156" s="24" t="n">
        <v>151</v>
      </c>
      <c r="B156" s="27">
        <f>H155</f>
        <v/>
      </c>
      <c r="C156" s="27">
        <f>IF(H155&gt;0,Calculator!$B$14*(B155*Calculator!$B$11+H155*(Rules!$B$6-Calculator!$B$11)),0)</f>
        <v/>
      </c>
      <c r="D156" s="27">
        <f>Rules!$B$5*C156</f>
        <v/>
      </c>
      <c r="E156" s="27">
        <f>B156+C156+D156</f>
        <v/>
      </c>
      <c r="F156" s="27">
        <f>MIN(E156,MAX(Calculator!$B$7*E156,Calculator!$B$8,C156+D156))</f>
        <v/>
      </c>
      <c r="G156" s="27">
        <f>MIN(E156,MAX(F156,Calculator!$B$9))</f>
        <v/>
      </c>
      <c r="H156" s="27">
        <f>IF(B156-(G156-C156-D156)&lt;0.000001,0,B156-(G156-C156-D156))</f>
        <v/>
      </c>
    </row>
    <row r="157">
      <c r="A157" s="24" t="n">
        <v>152</v>
      </c>
      <c r="B157" s="27">
        <f>H156</f>
        <v/>
      </c>
      <c r="C157" s="27">
        <f>IF(H156&gt;0,Calculator!$B$14*(B156*Calculator!$B$11+H156*(Rules!$B$6-Calculator!$B$11)),0)</f>
        <v/>
      </c>
      <c r="D157" s="27">
        <f>Rules!$B$5*C157</f>
        <v/>
      </c>
      <c r="E157" s="27">
        <f>B157+C157+D157</f>
        <v/>
      </c>
      <c r="F157" s="27">
        <f>MIN(E157,MAX(Calculator!$B$7*E157,Calculator!$B$8,C157+D157))</f>
        <v/>
      </c>
      <c r="G157" s="27">
        <f>MIN(E157,MAX(F157,Calculator!$B$9))</f>
        <v/>
      </c>
      <c r="H157" s="27">
        <f>IF(B157-(G157-C157-D157)&lt;0.000001,0,B157-(G157-C157-D157))</f>
        <v/>
      </c>
    </row>
    <row r="158">
      <c r="A158" s="24" t="n">
        <v>153</v>
      </c>
      <c r="B158" s="27">
        <f>H157</f>
        <v/>
      </c>
      <c r="C158" s="27">
        <f>IF(H157&gt;0,Calculator!$B$14*(B157*Calculator!$B$11+H157*(Rules!$B$6-Calculator!$B$11)),0)</f>
        <v/>
      </c>
      <c r="D158" s="27">
        <f>Rules!$B$5*C158</f>
        <v/>
      </c>
      <c r="E158" s="27">
        <f>B158+C158+D158</f>
        <v/>
      </c>
      <c r="F158" s="27">
        <f>MIN(E158,MAX(Calculator!$B$7*E158,Calculator!$B$8,C158+D158))</f>
        <v/>
      </c>
      <c r="G158" s="27">
        <f>MIN(E158,MAX(F158,Calculator!$B$9))</f>
        <v/>
      </c>
      <c r="H158" s="27">
        <f>IF(B158-(G158-C158-D158)&lt;0.000001,0,B158-(G158-C158-D158))</f>
        <v/>
      </c>
    </row>
    <row r="159">
      <c r="A159" s="24" t="n">
        <v>154</v>
      </c>
      <c r="B159" s="27">
        <f>H158</f>
        <v/>
      </c>
      <c r="C159" s="27">
        <f>IF(H158&gt;0,Calculator!$B$14*(B158*Calculator!$B$11+H158*(Rules!$B$6-Calculator!$B$11)),0)</f>
        <v/>
      </c>
      <c r="D159" s="27">
        <f>Rules!$B$5*C159</f>
        <v/>
      </c>
      <c r="E159" s="27">
        <f>B159+C159+D159</f>
        <v/>
      </c>
      <c r="F159" s="27">
        <f>MIN(E159,MAX(Calculator!$B$7*E159,Calculator!$B$8,C159+D159))</f>
        <v/>
      </c>
      <c r="G159" s="27">
        <f>MIN(E159,MAX(F159,Calculator!$B$9))</f>
        <v/>
      </c>
      <c r="H159" s="27">
        <f>IF(B159-(G159-C159-D159)&lt;0.000001,0,B159-(G159-C159-D159))</f>
        <v/>
      </c>
    </row>
    <row r="160">
      <c r="A160" s="24" t="n">
        <v>155</v>
      </c>
      <c r="B160" s="27">
        <f>H159</f>
        <v/>
      </c>
      <c r="C160" s="27">
        <f>IF(H159&gt;0,Calculator!$B$14*(B159*Calculator!$B$11+H159*(Rules!$B$6-Calculator!$B$11)),0)</f>
        <v/>
      </c>
      <c r="D160" s="27">
        <f>Rules!$B$5*C160</f>
        <v/>
      </c>
      <c r="E160" s="27">
        <f>B160+C160+D160</f>
        <v/>
      </c>
      <c r="F160" s="27">
        <f>MIN(E160,MAX(Calculator!$B$7*E160,Calculator!$B$8,C160+D160))</f>
        <v/>
      </c>
      <c r="G160" s="27">
        <f>MIN(E160,MAX(F160,Calculator!$B$9))</f>
        <v/>
      </c>
      <c r="H160" s="27">
        <f>IF(B160-(G160-C160-D160)&lt;0.000001,0,B160-(G160-C160-D160))</f>
        <v/>
      </c>
    </row>
    <row r="161">
      <c r="A161" s="24" t="n">
        <v>156</v>
      </c>
      <c r="B161" s="27">
        <f>H160</f>
        <v/>
      </c>
      <c r="C161" s="27">
        <f>IF(H160&gt;0,Calculator!$B$14*(B160*Calculator!$B$11+H160*(Rules!$B$6-Calculator!$B$11)),0)</f>
        <v/>
      </c>
      <c r="D161" s="27">
        <f>Rules!$B$5*C161</f>
        <v/>
      </c>
      <c r="E161" s="27">
        <f>B161+C161+D161</f>
        <v/>
      </c>
      <c r="F161" s="27">
        <f>MIN(E161,MAX(Calculator!$B$7*E161,Calculator!$B$8,C161+D161))</f>
        <v/>
      </c>
      <c r="G161" s="27">
        <f>MIN(E161,MAX(F161,Calculator!$B$9))</f>
        <v/>
      </c>
      <c r="H161" s="27">
        <f>IF(B161-(G161-C161-D161)&lt;0.000001,0,B161-(G161-C161-D161))</f>
        <v/>
      </c>
    </row>
    <row r="162">
      <c r="A162" s="24" t="n">
        <v>157</v>
      </c>
      <c r="B162" s="27">
        <f>H161</f>
        <v/>
      </c>
      <c r="C162" s="27">
        <f>IF(H161&gt;0,Calculator!$B$14*(B161*Calculator!$B$11+H161*(Rules!$B$6-Calculator!$B$11)),0)</f>
        <v/>
      </c>
      <c r="D162" s="27">
        <f>Rules!$B$5*C162</f>
        <v/>
      </c>
      <c r="E162" s="27">
        <f>B162+C162+D162</f>
        <v/>
      </c>
      <c r="F162" s="27">
        <f>MIN(E162,MAX(Calculator!$B$7*E162,Calculator!$B$8,C162+D162))</f>
        <v/>
      </c>
      <c r="G162" s="27">
        <f>MIN(E162,MAX(F162,Calculator!$B$9))</f>
        <v/>
      </c>
      <c r="H162" s="27">
        <f>IF(B162-(G162-C162-D162)&lt;0.000001,0,B162-(G162-C162-D162))</f>
        <v/>
      </c>
    </row>
    <row r="163">
      <c r="A163" s="24" t="n">
        <v>158</v>
      </c>
      <c r="B163" s="27">
        <f>H162</f>
        <v/>
      </c>
      <c r="C163" s="27">
        <f>IF(H162&gt;0,Calculator!$B$14*(B162*Calculator!$B$11+H162*(Rules!$B$6-Calculator!$B$11)),0)</f>
        <v/>
      </c>
      <c r="D163" s="27">
        <f>Rules!$B$5*C163</f>
        <v/>
      </c>
      <c r="E163" s="27">
        <f>B163+C163+D163</f>
        <v/>
      </c>
      <c r="F163" s="27">
        <f>MIN(E163,MAX(Calculator!$B$7*E163,Calculator!$B$8,C163+D163))</f>
        <v/>
      </c>
      <c r="G163" s="27">
        <f>MIN(E163,MAX(F163,Calculator!$B$9))</f>
        <v/>
      </c>
      <c r="H163" s="27">
        <f>IF(B163-(G163-C163-D163)&lt;0.000001,0,B163-(G163-C163-D163))</f>
        <v/>
      </c>
    </row>
    <row r="164">
      <c r="A164" s="24" t="n">
        <v>159</v>
      </c>
      <c r="B164" s="27">
        <f>H163</f>
        <v/>
      </c>
      <c r="C164" s="27">
        <f>IF(H163&gt;0,Calculator!$B$14*(B163*Calculator!$B$11+H163*(Rules!$B$6-Calculator!$B$11)),0)</f>
        <v/>
      </c>
      <c r="D164" s="27">
        <f>Rules!$B$5*C164</f>
        <v/>
      </c>
      <c r="E164" s="27">
        <f>B164+C164+D164</f>
        <v/>
      </c>
      <c r="F164" s="27">
        <f>MIN(E164,MAX(Calculator!$B$7*E164,Calculator!$B$8,C164+D164))</f>
        <v/>
      </c>
      <c r="G164" s="27">
        <f>MIN(E164,MAX(F164,Calculator!$B$9))</f>
        <v/>
      </c>
      <c r="H164" s="27">
        <f>IF(B164-(G164-C164-D164)&lt;0.000001,0,B164-(G164-C164-D164))</f>
        <v/>
      </c>
    </row>
    <row r="165">
      <c r="A165" s="24" t="n">
        <v>160</v>
      </c>
      <c r="B165" s="27">
        <f>H164</f>
        <v/>
      </c>
      <c r="C165" s="27">
        <f>IF(H164&gt;0,Calculator!$B$14*(B164*Calculator!$B$11+H164*(Rules!$B$6-Calculator!$B$11)),0)</f>
        <v/>
      </c>
      <c r="D165" s="27">
        <f>Rules!$B$5*C165</f>
        <v/>
      </c>
      <c r="E165" s="27">
        <f>B165+C165+D165</f>
        <v/>
      </c>
      <c r="F165" s="27">
        <f>MIN(E165,MAX(Calculator!$B$7*E165,Calculator!$B$8,C165+D165))</f>
        <v/>
      </c>
      <c r="G165" s="27">
        <f>MIN(E165,MAX(F165,Calculator!$B$9))</f>
        <v/>
      </c>
      <c r="H165" s="27">
        <f>IF(B165-(G165-C165-D165)&lt;0.000001,0,B165-(G165-C165-D165))</f>
        <v/>
      </c>
    </row>
    <row r="166">
      <c r="A166" s="24" t="n">
        <v>161</v>
      </c>
      <c r="B166" s="27">
        <f>H165</f>
        <v/>
      </c>
      <c r="C166" s="27">
        <f>IF(H165&gt;0,Calculator!$B$14*(B165*Calculator!$B$11+H165*(Rules!$B$6-Calculator!$B$11)),0)</f>
        <v/>
      </c>
      <c r="D166" s="27">
        <f>Rules!$B$5*C166</f>
        <v/>
      </c>
      <c r="E166" s="27">
        <f>B166+C166+D166</f>
        <v/>
      </c>
      <c r="F166" s="27">
        <f>MIN(E166,MAX(Calculator!$B$7*E166,Calculator!$B$8,C166+D166))</f>
        <v/>
      </c>
      <c r="G166" s="27">
        <f>MIN(E166,MAX(F166,Calculator!$B$9))</f>
        <v/>
      </c>
      <c r="H166" s="27">
        <f>IF(B166-(G166-C166-D166)&lt;0.000001,0,B166-(G166-C166-D166))</f>
        <v/>
      </c>
    </row>
    <row r="167">
      <c r="A167" s="24" t="n">
        <v>162</v>
      </c>
      <c r="B167" s="27">
        <f>H166</f>
        <v/>
      </c>
      <c r="C167" s="27">
        <f>IF(H166&gt;0,Calculator!$B$14*(B166*Calculator!$B$11+H166*(Rules!$B$6-Calculator!$B$11)),0)</f>
        <v/>
      </c>
      <c r="D167" s="27">
        <f>Rules!$B$5*C167</f>
        <v/>
      </c>
      <c r="E167" s="27">
        <f>B167+C167+D167</f>
        <v/>
      </c>
      <c r="F167" s="27">
        <f>MIN(E167,MAX(Calculator!$B$7*E167,Calculator!$B$8,C167+D167))</f>
        <v/>
      </c>
      <c r="G167" s="27">
        <f>MIN(E167,MAX(F167,Calculator!$B$9))</f>
        <v/>
      </c>
      <c r="H167" s="27">
        <f>IF(B167-(G167-C167-D167)&lt;0.000001,0,B167-(G167-C167-D167))</f>
        <v/>
      </c>
    </row>
    <row r="168">
      <c r="A168" s="24" t="n">
        <v>163</v>
      </c>
      <c r="B168" s="27">
        <f>H167</f>
        <v/>
      </c>
      <c r="C168" s="27">
        <f>IF(H167&gt;0,Calculator!$B$14*(B167*Calculator!$B$11+H167*(Rules!$B$6-Calculator!$B$11)),0)</f>
        <v/>
      </c>
      <c r="D168" s="27">
        <f>Rules!$B$5*C168</f>
        <v/>
      </c>
      <c r="E168" s="27">
        <f>B168+C168+D168</f>
        <v/>
      </c>
      <c r="F168" s="27">
        <f>MIN(E168,MAX(Calculator!$B$7*E168,Calculator!$B$8,C168+D168))</f>
        <v/>
      </c>
      <c r="G168" s="27">
        <f>MIN(E168,MAX(F168,Calculator!$B$9))</f>
        <v/>
      </c>
      <c r="H168" s="27">
        <f>IF(B168-(G168-C168-D168)&lt;0.000001,0,B168-(G168-C168-D168))</f>
        <v/>
      </c>
    </row>
    <row r="169">
      <c r="A169" s="24" t="n">
        <v>164</v>
      </c>
      <c r="B169" s="27">
        <f>H168</f>
        <v/>
      </c>
      <c r="C169" s="27">
        <f>IF(H168&gt;0,Calculator!$B$14*(B168*Calculator!$B$11+H168*(Rules!$B$6-Calculator!$B$11)),0)</f>
        <v/>
      </c>
      <c r="D169" s="27">
        <f>Rules!$B$5*C169</f>
        <v/>
      </c>
      <c r="E169" s="27">
        <f>B169+C169+D169</f>
        <v/>
      </c>
      <c r="F169" s="27">
        <f>MIN(E169,MAX(Calculator!$B$7*E169,Calculator!$B$8,C169+D169))</f>
        <v/>
      </c>
      <c r="G169" s="27">
        <f>MIN(E169,MAX(F169,Calculator!$B$9))</f>
        <v/>
      </c>
      <c r="H169" s="27">
        <f>IF(B169-(G169-C169-D169)&lt;0.000001,0,B169-(G169-C169-D169))</f>
        <v/>
      </c>
    </row>
    <row r="170">
      <c r="A170" s="24" t="n">
        <v>165</v>
      </c>
      <c r="B170" s="27">
        <f>H169</f>
        <v/>
      </c>
      <c r="C170" s="27">
        <f>IF(H169&gt;0,Calculator!$B$14*(B169*Calculator!$B$11+H169*(Rules!$B$6-Calculator!$B$11)),0)</f>
        <v/>
      </c>
      <c r="D170" s="27">
        <f>Rules!$B$5*C170</f>
        <v/>
      </c>
      <c r="E170" s="27">
        <f>B170+C170+D170</f>
        <v/>
      </c>
      <c r="F170" s="27">
        <f>MIN(E170,MAX(Calculator!$B$7*E170,Calculator!$B$8,C170+D170))</f>
        <v/>
      </c>
      <c r="G170" s="27">
        <f>MIN(E170,MAX(F170,Calculator!$B$9))</f>
        <v/>
      </c>
      <c r="H170" s="27">
        <f>IF(B170-(G170-C170-D170)&lt;0.000001,0,B170-(G170-C170-D170))</f>
        <v/>
      </c>
    </row>
    <row r="171">
      <c r="A171" s="24" t="n">
        <v>166</v>
      </c>
      <c r="B171" s="27">
        <f>H170</f>
        <v/>
      </c>
      <c r="C171" s="27">
        <f>IF(H170&gt;0,Calculator!$B$14*(B170*Calculator!$B$11+H170*(Rules!$B$6-Calculator!$B$11)),0)</f>
        <v/>
      </c>
      <c r="D171" s="27">
        <f>Rules!$B$5*C171</f>
        <v/>
      </c>
      <c r="E171" s="27">
        <f>B171+C171+D171</f>
        <v/>
      </c>
      <c r="F171" s="27">
        <f>MIN(E171,MAX(Calculator!$B$7*E171,Calculator!$B$8,C171+D171))</f>
        <v/>
      </c>
      <c r="G171" s="27">
        <f>MIN(E171,MAX(F171,Calculator!$B$9))</f>
        <v/>
      </c>
      <c r="H171" s="27">
        <f>IF(B171-(G171-C171-D171)&lt;0.000001,0,B171-(G171-C171-D171))</f>
        <v/>
      </c>
    </row>
    <row r="172">
      <c r="A172" s="24" t="n">
        <v>167</v>
      </c>
      <c r="B172" s="27">
        <f>H171</f>
        <v/>
      </c>
      <c r="C172" s="27">
        <f>IF(H171&gt;0,Calculator!$B$14*(B171*Calculator!$B$11+H171*(Rules!$B$6-Calculator!$B$11)),0)</f>
        <v/>
      </c>
      <c r="D172" s="27">
        <f>Rules!$B$5*C172</f>
        <v/>
      </c>
      <c r="E172" s="27">
        <f>B172+C172+D172</f>
        <v/>
      </c>
      <c r="F172" s="27">
        <f>MIN(E172,MAX(Calculator!$B$7*E172,Calculator!$B$8,C172+D172))</f>
        <v/>
      </c>
      <c r="G172" s="27">
        <f>MIN(E172,MAX(F172,Calculator!$B$9))</f>
        <v/>
      </c>
      <c r="H172" s="27">
        <f>IF(B172-(G172-C172-D172)&lt;0.000001,0,B172-(G172-C172-D172))</f>
        <v/>
      </c>
    </row>
    <row r="173">
      <c r="A173" s="24" t="n">
        <v>168</v>
      </c>
      <c r="B173" s="27">
        <f>H172</f>
        <v/>
      </c>
      <c r="C173" s="27">
        <f>IF(H172&gt;0,Calculator!$B$14*(B172*Calculator!$B$11+H172*(Rules!$B$6-Calculator!$B$11)),0)</f>
        <v/>
      </c>
      <c r="D173" s="27">
        <f>Rules!$B$5*C173</f>
        <v/>
      </c>
      <c r="E173" s="27">
        <f>B173+C173+D173</f>
        <v/>
      </c>
      <c r="F173" s="27">
        <f>MIN(E173,MAX(Calculator!$B$7*E173,Calculator!$B$8,C173+D173))</f>
        <v/>
      </c>
      <c r="G173" s="27">
        <f>MIN(E173,MAX(F173,Calculator!$B$9))</f>
        <v/>
      </c>
      <c r="H173" s="27">
        <f>IF(B173-(G173-C173-D173)&lt;0.000001,0,B173-(G173-C173-D173))</f>
        <v/>
      </c>
    </row>
    <row r="174">
      <c r="A174" s="24" t="n">
        <v>169</v>
      </c>
      <c r="B174" s="27">
        <f>H173</f>
        <v/>
      </c>
      <c r="C174" s="27">
        <f>IF(H173&gt;0,Calculator!$B$14*(B173*Calculator!$B$11+H173*(Rules!$B$6-Calculator!$B$11)),0)</f>
        <v/>
      </c>
      <c r="D174" s="27">
        <f>Rules!$B$5*C174</f>
        <v/>
      </c>
      <c r="E174" s="27">
        <f>B174+C174+D174</f>
        <v/>
      </c>
      <c r="F174" s="27">
        <f>MIN(E174,MAX(Calculator!$B$7*E174,Calculator!$B$8,C174+D174))</f>
        <v/>
      </c>
      <c r="G174" s="27">
        <f>MIN(E174,MAX(F174,Calculator!$B$9))</f>
        <v/>
      </c>
      <c r="H174" s="27">
        <f>IF(B174-(G174-C174-D174)&lt;0.000001,0,B174-(G174-C174-D174))</f>
        <v/>
      </c>
    </row>
    <row r="175">
      <c r="A175" s="24" t="n">
        <v>170</v>
      </c>
      <c r="B175" s="27">
        <f>H174</f>
        <v/>
      </c>
      <c r="C175" s="27">
        <f>IF(H174&gt;0,Calculator!$B$14*(B174*Calculator!$B$11+H174*(Rules!$B$6-Calculator!$B$11)),0)</f>
        <v/>
      </c>
      <c r="D175" s="27">
        <f>Rules!$B$5*C175</f>
        <v/>
      </c>
      <c r="E175" s="27">
        <f>B175+C175+D175</f>
        <v/>
      </c>
      <c r="F175" s="27">
        <f>MIN(E175,MAX(Calculator!$B$7*E175,Calculator!$B$8,C175+D175))</f>
        <v/>
      </c>
      <c r="G175" s="27">
        <f>MIN(E175,MAX(F175,Calculator!$B$9))</f>
        <v/>
      </c>
      <c r="H175" s="27">
        <f>IF(B175-(G175-C175-D175)&lt;0.000001,0,B175-(G175-C175-D175))</f>
        <v/>
      </c>
    </row>
    <row r="176">
      <c r="A176" s="24" t="n">
        <v>171</v>
      </c>
      <c r="B176" s="27">
        <f>H175</f>
        <v/>
      </c>
      <c r="C176" s="27">
        <f>IF(H175&gt;0,Calculator!$B$14*(B175*Calculator!$B$11+H175*(Rules!$B$6-Calculator!$B$11)),0)</f>
        <v/>
      </c>
      <c r="D176" s="27">
        <f>Rules!$B$5*C176</f>
        <v/>
      </c>
      <c r="E176" s="27">
        <f>B176+C176+D176</f>
        <v/>
      </c>
      <c r="F176" s="27">
        <f>MIN(E176,MAX(Calculator!$B$7*E176,Calculator!$B$8,C176+D176))</f>
        <v/>
      </c>
      <c r="G176" s="27">
        <f>MIN(E176,MAX(F176,Calculator!$B$9))</f>
        <v/>
      </c>
      <c r="H176" s="27">
        <f>IF(B176-(G176-C176-D176)&lt;0.000001,0,B176-(G176-C176-D176))</f>
        <v/>
      </c>
    </row>
    <row r="177">
      <c r="A177" s="24" t="n">
        <v>172</v>
      </c>
      <c r="B177" s="27">
        <f>H176</f>
        <v/>
      </c>
      <c r="C177" s="27">
        <f>IF(H176&gt;0,Calculator!$B$14*(B176*Calculator!$B$11+H176*(Rules!$B$6-Calculator!$B$11)),0)</f>
        <v/>
      </c>
      <c r="D177" s="27">
        <f>Rules!$B$5*C177</f>
        <v/>
      </c>
      <c r="E177" s="27">
        <f>B177+C177+D177</f>
        <v/>
      </c>
      <c r="F177" s="27">
        <f>MIN(E177,MAX(Calculator!$B$7*E177,Calculator!$B$8,C177+D177))</f>
        <v/>
      </c>
      <c r="G177" s="27">
        <f>MIN(E177,MAX(F177,Calculator!$B$9))</f>
        <v/>
      </c>
      <c r="H177" s="27">
        <f>IF(B177-(G177-C177-D177)&lt;0.000001,0,B177-(G177-C177-D177))</f>
        <v/>
      </c>
    </row>
    <row r="178">
      <c r="A178" s="24" t="n">
        <v>173</v>
      </c>
      <c r="B178" s="27">
        <f>H177</f>
        <v/>
      </c>
      <c r="C178" s="27">
        <f>IF(H177&gt;0,Calculator!$B$14*(B177*Calculator!$B$11+H177*(Rules!$B$6-Calculator!$B$11)),0)</f>
        <v/>
      </c>
      <c r="D178" s="27">
        <f>Rules!$B$5*C178</f>
        <v/>
      </c>
      <c r="E178" s="27">
        <f>B178+C178+D178</f>
        <v/>
      </c>
      <c r="F178" s="27">
        <f>MIN(E178,MAX(Calculator!$B$7*E178,Calculator!$B$8,C178+D178))</f>
        <v/>
      </c>
      <c r="G178" s="27">
        <f>MIN(E178,MAX(F178,Calculator!$B$9))</f>
        <v/>
      </c>
      <c r="H178" s="27">
        <f>IF(B178-(G178-C178-D178)&lt;0.000001,0,B178-(G178-C178-D178))</f>
        <v/>
      </c>
    </row>
    <row r="179">
      <c r="A179" s="24" t="n">
        <v>174</v>
      </c>
      <c r="B179" s="27">
        <f>H178</f>
        <v/>
      </c>
      <c r="C179" s="27">
        <f>IF(H178&gt;0,Calculator!$B$14*(B178*Calculator!$B$11+H178*(Rules!$B$6-Calculator!$B$11)),0)</f>
        <v/>
      </c>
      <c r="D179" s="27">
        <f>Rules!$B$5*C179</f>
        <v/>
      </c>
      <c r="E179" s="27">
        <f>B179+C179+D179</f>
        <v/>
      </c>
      <c r="F179" s="27">
        <f>MIN(E179,MAX(Calculator!$B$7*E179,Calculator!$B$8,C179+D179))</f>
        <v/>
      </c>
      <c r="G179" s="27">
        <f>MIN(E179,MAX(F179,Calculator!$B$9))</f>
        <v/>
      </c>
      <c r="H179" s="27">
        <f>IF(B179-(G179-C179-D179)&lt;0.000001,0,B179-(G179-C179-D179))</f>
        <v/>
      </c>
    </row>
    <row r="180">
      <c r="A180" s="24" t="n">
        <v>175</v>
      </c>
      <c r="B180" s="27">
        <f>H179</f>
        <v/>
      </c>
      <c r="C180" s="27">
        <f>IF(H179&gt;0,Calculator!$B$14*(B179*Calculator!$B$11+H179*(Rules!$B$6-Calculator!$B$11)),0)</f>
        <v/>
      </c>
      <c r="D180" s="27">
        <f>Rules!$B$5*C180</f>
        <v/>
      </c>
      <c r="E180" s="27">
        <f>B180+C180+D180</f>
        <v/>
      </c>
      <c r="F180" s="27">
        <f>MIN(E180,MAX(Calculator!$B$7*E180,Calculator!$B$8,C180+D180))</f>
        <v/>
      </c>
      <c r="G180" s="27">
        <f>MIN(E180,MAX(F180,Calculator!$B$9))</f>
        <v/>
      </c>
      <c r="H180" s="27">
        <f>IF(B180-(G180-C180-D180)&lt;0.000001,0,B180-(G180-C180-D180))</f>
        <v/>
      </c>
    </row>
    <row r="181">
      <c r="A181" s="24" t="n">
        <v>176</v>
      </c>
      <c r="B181" s="27">
        <f>H180</f>
        <v/>
      </c>
      <c r="C181" s="27">
        <f>IF(H180&gt;0,Calculator!$B$14*(B180*Calculator!$B$11+H180*(Rules!$B$6-Calculator!$B$11)),0)</f>
        <v/>
      </c>
      <c r="D181" s="27">
        <f>Rules!$B$5*C181</f>
        <v/>
      </c>
      <c r="E181" s="27">
        <f>B181+C181+D181</f>
        <v/>
      </c>
      <c r="F181" s="27">
        <f>MIN(E181,MAX(Calculator!$B$7*E181,Calculator!$B$8,C181+D181))</f>
        <v/>
      </c>
      <c r="G181" s="27">
        <f>MIN(E181,MAX(F181,Calculator!$B$9))</f>
        <v/>
      </c>
      <c r="H181" s="27">
        <f>IF(B181-(G181-C181-D181)&lt;0.000001,0,B181-(G181-C181-D181))</f>
        <v/>
      </c>
    </row>
    <row r="182">
      <c r="A182" s="24" t="n">
        <v>177</v>
      </c>
      <c r="B182" s="27">
        <f>H181</f>
        <v/>
      </c>
      <c r="C182" s="27">
        <f>IF(H181&gt;0,Calculator!$B$14*(B181*Calculator!$B$11+H181*(Rules!$B$6-Calculator!$B$11)),0)</f>
        <v/>
      </c>
      <c r="D182" s="27">
        <f>Rules!$B$5*C182</f>
        <v/>
      </c>
      <c r="E182" s="27">
        <f>B182+C182+D182</f>
        <v/>
      </c>
      <c r="F182" s="27">
        <f>MIN(E182,MAX(Calculator!$B$7*E182,Calculator!$B$8,C182+D182))</f>
        <v/>
      </c>
      <c r="G182" s="27">
        <f>MIN(E182,MAX(F182,Calculator!$B$9))</f>
        <v/>
      </c>
      <c r="H182" s="27">
        <f>IF(B182-(G182-C182-D182)&lt;0.000001,0,B182-(G182-C182-D182))</f>
        <v/>
      </c>
    </row>
    <row r="183">
      <c r="A183" s="24" t="n">
        <v>178</v>
      </c>
      <c r="B183" s="27">
        <f>H182</f>
        <v/>
      </c>
      <c r="C183" s="27">
        <f>IF(H182&gt;0,Calculator!$B$14*(B182*Calculator!$B$11+H182*(Rules!$B$6-Calculator!$B$11)),0)</f>
        <v/>
      </c>
      <c r="D183" s="27">
        <f>Rules!$B$5*C183</f>
        <v/>
      </c>
      <c r="E183" s="27">
        <f>B183+C183+D183</f>
        <v/>
      </c>
      <c r="F183" s="27">
        <f>MIN(E183,MAX(Calculator!$B$7*E183,Calculator!$B$8,C183+D183))</f>
        <v/>
      </c>
      <c r="G183" s="27">
        <f>MIN(E183,MAX(F183,Calculator!$B$9))</f>
        <v/>
      </c>
      <c r="H183" s="27">
        <f>IF(B183-(G183-C183-D183)&lt;0.000001,0,B183-(G183-C183-D183))</f>
        <v/>
      </c>
    </row>
    <row r="184">
      <c r="A184" s="24" t="n">
        <v>179</v>
      </c>
      <c r="B184" s="27">
        <f>H183</f>
        <v/>
      </c>
      <c r="C184" s="27">
        <f>IF(H183&gt;0,Calculator!$B$14*(B183*Calculator!$B$11+H183*(Rules!$B$6-Calculator!$B$11)),0)</f>
        <v/>
      </c>
      <c r="D184" s="27">
        <f>Rules!$B$5*C184</f>
        <v/>
      </c>
      <c r="E184" s="27">
        <f>B184+C184+D184</f>
        <v/>
      </c>
      <c r="F184" s="27">
        <f>MIN(E184,MAX(Calculator!$B$7*E184,Calculator!$B$8,C184+D184))</f>
        <v/>
      </c>
      <c r="G184" s="27">
        <f>MIN(E184,MAX(F184,Calculator!$B$9))</f>
        <v/>
      </c>
      <c r="H184" s="27">
        <f>IF(B184-(G184-C184-D184)&lt;0.000001,0,B184-(G184-C184-D184))</f>
        <v/>
      </c>
    </row>
    <row r="185">
      <c r="A185" s="24" t="n">
        <v>180</v>
      </c>
      <c r="B185" s="27">
        <f>H184</f>
        <v/>
      </c>
      <c r="C185" s="27">
        <f>IF(H184&gt;0,Calculator!$B$14*(B184*Calculator!$B$11+H184*(Rules!$B$6-Calculator!$B$11)),0)</f>
        <v/>
      </c>
      <c r="D185" s="27">
        <f>Rules!$B$5*C185</f>
        <v/>
      </c>
      <c r="E185" s="27">
        <f>B185+C185+D185</f>
        <v/>
      </c>
      <c r="F185" s="27">
        <f>MIN(E185,MAX(Calculator!$B$7*E185,Calculator!$B$8,C185+D185))</f>
        <v/>
      </c>
      <c r="G185" s="27">
        <f>MIN(E185,MAX(F185,Calculator!$B$9))</f>
        <v/>
      </c>
      <c r="H185" s="27">
        <f>IF(B185-(G185-C185-D185)&lt;0.000001,0,B185-(G185-C185-D185))</f>
        <v/>
      </c>
    </row>
    <row r="186">
      <c r="A186" s="24" t="n">
        <v>181</v>
      </c>
      <c r="B186" s="27">
        <f>H185</f>
        <v/>
      </c>
      <c r="C186" s="27">
        <f>IF(H185&gt;0,Calculator!$B$14*(B185*Calculator!$B$11+H185*(Rules!$B$6-Calculator!$B$11)),0)</f>
        <v/>
      </c>
      <c r="D186" s="27">
        <f>Rules!$B$5*C186</f>
        <v/>
      </c>
      <c r="E186" s="27">
        <f>B186+C186+D186</f>
        <v/>
      </c>
      <c r="F186" s="27">
        <f>MIN(E186,MAX(Calculator!$B$7*E186,Calculator!$B$8,C186+D186))</f>
        <v/>
      </c>
      <c r="G186" s="27">
        <f>MIN(E186,MAX(F186,Calculator!$B$9))</f>
        <v/>
      </c>
      <c r="H186" s="27">
        <f>IF(B186-(G186-C186-D186)&lt;0.000001,0,B186-(G186-C186-D186))</f>
        <v/>
      </c>
    </row>
    <row r="187">
      <c r="A187" s="24" t="n">
        <v>182</v>
      </c>
      <c r="B187" s="27">
        <f>H186</f>
        <v/>
      </c>
      <c r="C187" s="27">
        <f>IF(H186&gt;0,Calculator!$B$14*(B186*Calculator!$B$11+H186*(Rules!$B$6-Calculator!$B$11)),0)</f>
        <v/>
      </c>
      <c r="D187" s="27">
        <f>Rules!$B$5*C187</f>
        <v/>
      </c>
      <c r="E187" s="27">
        <f>B187+C187+D187</f>
        <v/>
      </c>
      <c r="F187" s="27">
        <f>MIN(E187,MAX(Calculator!$B$7*E187,Calculator!$B$8,C187+D187))</f>
        <v/>
      </c>
      <c r="G187" s="27">
        <f>MIN(E187,MAX(F187,Calculator!$B$9))</f>
        <v/>
      </c>
      <c r="H187" s="27">
        <f>IF(B187-(G187-C187-D187)&lt;0.000001,0,B187-(G187-C187-D187))</f>
        <v/>
      </c>
    </row>
    <row r="188">
      <c r="A188" s="24" t="n">
        <v>183</v>
      </c>
      <c r="B188" s="27">
        <f>H187</f>
        <v/>
      </c>
      <c r="C188" s="27">
        <f>IF(H187&gt;0,Calculator!$B$14*(B187*Calculator!$B$11+H187*(Rules!$B$6-Calculator!$B$11)),0)</f>
        <v/>
      </c>
      <c r="D188" s="27">
        <f>Rules!$B$5*C188</f>
        <v/>
      </c>
      <c r="E188" s="27">
        <f>B188+C188+D188</f>
        <v/>
      </c>
      <c r="F188" s="27">
        <f>MIN(E188,MAX(Calculator!$B$7*E188,Calculator!$B$8,C188+D188))</f>
        <v/>
      </c>
      <c r="G188" s="27">
        <f>MIN(E188,MAX(F188,Calculator!$B$9))</f>
        <v/>
      </c>
      <c r="H188" s="27">
        <f>IF(B188-(G188-C188-D188)&lt;0.000001,0,B188-(G188-C188-D188))</f>
        <v/>
      </c>
    </row>
    <row r="189">
      <c r="A189" s="24" t="n">
        <v>184</v>
      </c>
      <c r="B189" s="27">
        <f>H188</f>
        <v/>
      </c>
      <c r="C189" s="27">
        <f>IF(H188&gt;0,Calculator!$B$14*(B188*Calculator!$B$11+H188*(Rules!$B$6-Calculator!$B$11)),0)</f>
        <v/>
      </c>
      <c r="D189" s="27">
        <f>Rules!$B$5*C189</f>
        <v/>
      </c>
      <c r="E189" s="27">
        <f>B189+C189+D189</f>
        <v/>
      </c>
      <c r="F189" s="27">
        <f>MIN(E189,MAX(Calculator!$B$7*E189,Calculator!$B$8,C189+D189))</f>
        <v/>
      </c>
      <c r="G189" s="27">
        <f>MIN(E189,MAX(F189,Calculator!$B$9))</f>
        <v/>
      </c>
      <c r="H189" s="27">
        <f>IF(B189-(G189-C189-D189)&lt;0.000001,0,B189-(G189-C189-D189))</f>
        <v/>
      </c>
    </row>
    <row r="190">
      <c r="A190" s="24" t="n">
        <v>185</v>
      </c>
      <c r="B190" s="27">
        <f>H189</f>
        <v/>
      </c>
      <c r="C190" s="27">
        <f>IF(H189&gt;0,Calculator!$B$14*(B189*Calculator!$B$11+H189*(Rules!$B$6-Calculator!$B$11)),0)</f>
        <v/>
      </c>
      <c r="D190" s="27">
        <f>Rules!$B$5*C190</f>
        <v/>
      </c>
      <c r="E190" s="27">
        <f>B190+C190+D190</f>
        <v/>
      </c>
      <c r="F190" s="27">
        <f>MIN(E190,MAX(Calculator!$B$7*E190,Calculator!$B$8,C190+D190))</f>
        <v/>
      </c>
      <c r="G190" s="27">
        <f>MIN(E190,MAX(F190,Calculator!$B$9))</f>
        <v/>
      </c>
      <c r="H190" s="27">
        <f>IF(B190-(G190-C190-D190)&lt;0.000001,0,B190-(G190-C190-D190))</f>
        <v/>
      </c>
    </row>
    <row r="191">
      <c r="A191" s="24" t="n">
        <v>186</v>
      </c>
      <c r="B191" s="27">
        <f>H190</f>
        <v/>
      </c>
      <c r="C191" s="27">
        <f>IF(H190&gt;0,Calculator!$B$14*(B190*Calculator!$B$11+H190*(Rules!$B$6-Calculator!$B$11)),0)</f>
        <v/>
      </c>
      <c r="D191" s="27">
        <f>Rules!$B$5*C191</f>
        <v/>
      </c>
      <c r="E191" s="27">
        <f>B191+C191+D191</f>
        <v/>
      </c>
      <c r="F191" s="27">
        <f>MIN(E191,MAX(Calculator!$B$7*E191,Calculator!$B$8,C191+D191))</f>
        <v/>
      </c>
      <c r="G191" s="27">
        <f>MIN(E191,MAX(F191,Calculator!$B$9))</f>
        <v/>
      </c>
      <c r="H191" s="27">
        <f>IF(B191-(G191-C191-D191)&lt;0.000001,0,B191-(G191-C191-D191))</f>
        <v/>
      </c>
    </row>
    <row r="192">
      <c r="A192" s="24" t="n">
        <v>187</v>
      </c>
      <c r="B192" s="27">
        <f>H191</f>
        <v/>
      </c>
      <c r="C192" s="27">
        <f>IF(H191&gt;0,Calculator!$B$14*(B191*Calculator!$B$11+H191*(Rules!$B$6-Calculator!$B$11)),0)</f>
        <v/>
      </c>
      <c r="D192" s="27">
        <f>Rules!$B$5*C192</f>
        <v/>
      </c>
      <c r="E192" s="27">
        <f>B192+C192+D192</f>
        <v/>
      </c>
      <c r="F192" s="27">
        <f>MIN(E192,MAX(Calculator!$B$7*E192,Calculator!$B$8,C192+D192))</f>
        <v/>
      </c>
      <c r="G192" s="27">
        <f>MIN(E192,MAX(F192,Calculator!$B$9))</f>
        <v/>
      </c>
      <c r="H192" s="27">
        <f>IF(B192-(G192-C192-D192)&lt;0.000001,0,B192-(G192-C192-D192))</f>
        <v/>
      </c>
    </row>
    <row r="193">
      <c r="A193" s="24" t="n">
        <v>188</v>
      </c>
      <c r="B193" s="27">
        <f>H192</f>
        <v/>
      </c>
      <c r="C193" s="27">
        <f>IF(H192&gt;0,Calculator!$B$14*(B192*Calculator!$B$11+H192*(Rules!$B$6-Calculator!$B$11)),0)</f>
        <v/>
      </c>
      <c r="D193" s="27">
        <f>Rules!$B$5*C193</f>
        <v/>
      </c>
      <c r="E193" s="27">
        <f>B193+C193+D193</f>
        <v/>
      </c>
      <c r="F193" s="27">
        <f>MIN(E193,MAX(Calculator!$B$7*E193,Calculator!$B$8,C193+D193))</f>
        <v/>
      </c>
      <c r="G193" s="27">
        <f>MIN(E193,MAX(F193,Calculator!$B$9))</f>
        <v/>
      </c>
      <c r="H193" s="27">
        <f>IF(B193-(G193-C193-D193)&lt;0.000001,0,B193-(G193-C193-D193))</f>
        <v/>
      </c>
    </row>
    <row r="194">
      <c r="A194" s="24" t="n">
        <v>189</v>
      </c>
      <c r="B194" s="27">
        <f>H193</f>
        <v/>
      </c>
      <c r="C194" s="27">
        <f>IF(H193&gt;0,Calculator!$B$14*(B193*Calculator!$B$11+H193*(Rules!$B$6-Calculator!$B$11)),0)</f>
        <v/>
      </c>
      <c r="D194" s="27">
        <f>Rules!$B$5*C194</f>
        <v/>
      </c>
      <c r="E194" s="27">
        <f>B194+C194+D194</f>
        <v/>
      </c>
      <c r="F194" s="27">
        <f>MIN(E194,MAX(Calculator!$B$7*E194,Calculator!$B$8,C194+D194))</f>
        <v/>
      </c>
      <c r="G194" s="27">
        <f>MIN(E194,MAX(F194,Calculator!$B$9))</f>
        <v/>
      </c>
      <c r="H194" s="27">
        <f>IF(B194-(G194-C194-D194)&lt;0.000001,0,B194-(G194-C194-D194))</f>
        <v/>
      </c>
    </row>
    <row r="195">
      <c r="A195" s="24" t="n">
        <v>190</v>
      </c>
      <c r="B195" s="27">
        <f>H194</f>
        <v/>
      </c>
      <c r="C195" s="27">
        <f>IF(H194&gt;0,Calculator!$B$14*(B194*Calculator!$B$11+H194*(Rules!$B$6-Calculator!$B$11)),0)</f>
        <v/>
      </c>
      <c r="D195" s="27">
        <f>Rules!$B$5*C195</f>
        <v/>
      </c>
      <c r="E195" s="27">
        <f>B195+C195+D195</f>
        <v/>
      </c>
      <c r="F195" s="27">
        <f>MIN(E195,MAX(Calculator!$B$7*E195,Calculator!$B$8,C195+D195))</f>
        <v/>
      </c>
      <c r="G195" s="27">
        <f>MIN(E195,MAX(F195,Calculator!$B$9))</f>
        <v/>
      </c>
      <c r="H195" s="27">
        <f>IF(B195-(G195-C195-D195)&lt;0.000001,0,B195-(G195-C195-D195))</f>
        <v/>
      </c>
    </row>
    <row r="196">
      <c r="A196" s="24" t="n">
        <v>191</v>
      </c>
      <c r="B196" s="27">
        <f>H195</f>
        <v/>
      </c>
      <c r="C196" s="27">
        <f>IF(H195&gt;0,Calculator!$B$14*(B195*Calculator!$B$11+H195*(Rules!$B$6-Calculator!$B$11)),0)</f>
        <v/>
      </c>
      <c r="D196" s="27">
        <f>Rules!$B$5*C196</f>
        <v/>
      </c>
      <c r="E196" s="27">
        <f>B196+C196+D196</f>
        <v/>
      </c>
      <c r="F196" s="27">
        <f>MIN(E196,MAX(Calculator!$B$7*E196,Calculator!$B$8,C196+D196))</f>
        <v/>
      </c>
      <c r="G196" s="27">
        <f>MIN(E196,MAX(F196,Calculator!$B$9))</f>
        <v/>
      </c>
      <c r="H196" s="27">
        <f>IF(B196-(G196-C196-D196)&lt;0.000001,0,B196-(G196-C196-D196))</f>
        <v/>
      </c>
    </row>
    <row r="197">
      <c r="A197" s="24" t="n">
        <v>192</v>
      </c>
      <c r="B197" s="27">
        <f>H196</f>
        <v/>
      </c>
      <c r="C197" s="27">
        <f>IF(H196&gt;0,Calculator!$B$14*(B196*Calculator!$B$11+H196*(Rules!$B$6-Calculator!$B$11)),0)</f>
        <v/>
      </c>
      <c r="D197" s="27">
        <f>Rules!$B$5*C197</f>
        <v/>
      </c>
      <c r="E197" s="27">
        <f>B197+C197+D197</f>
        <v/>
      </c>
      <c r="F197" s="27">
        <f>MIN(E197,MAX(Calculator!$B$7*E197,Calculator!$B$8,C197+D197))</f>
        <v/>
      </c>
      <c r="G197" s="27">
        <f>MIN(E197,MAX(F197,Calculator!$B$9))</f>
        <v/>
      </c>
      <c r="H197" s="27">
        <f>IF(B197-(G197-C197-D197)&lt;0.000001,0,B197-(G197-C197-D197))</f>
        <v/>
      </c>
    </row>
    <row r="198">
      <c r="A198" s="24" t="n">
        <v>193</v>
      </c>
      <c r="B198" s="27">
        <f>H197</f>
        <v/>
      </c>
      <c r="C198" s="27">
        <f>IF(H197&gt;0,Calculator!$B$14*(B197*Calculator!$B$11+H197*(Rules!$B$6-Calculator!$B$11)),0)</f>
        <v/>
      </c>
      <c r="D198" s="27">
        <f>Rules!$B$5*C198</f>
        <v/>
      </c>
      <c r="E198" s="27">
        <f>B198+C198+D198</f>
        <v/>
      </c>
      <c r="F198" s="27">
        <f>MIN(E198,MAX(Calculator!$B$7*E198,Calculator!$B$8,C198+D198))</f>
        <v/>
      </c>
      <c r="G198" s="27">
        <f>MIN(E198,MAX(F198,Calculator!$B$9))</f>
        <v/>
      </c>
      <c r="H198" s="27">
        <f>IF(B198-(G198-C198-D198)&lt;0.000001,0,B198-(G198-C198-D198))</f>
        <v/>
      </c>
    </row>
    <row r="199">
      <c r="A199" s="24" t="n">
        <v>194</v>
      </c>
      <c r="B199" s="27">
        <f>H198</f>
        <v/>
      </c>
      <c r="C199" s="27">
        <f>IF(H198&gt;0,Calculator!$B$14*(B198*Calculator!$B$11+H198*(Rules!$B$6-Calculator!$B$11)),0)</f>
        <v/>
      </c>
      <c r="D199" s="27">
        <f>Rules!$B$5*C199</f>
        <v/>
      </c>
      <c r="E199" s="27">
        <f>B199+C199+D199</f>
        <v/>
      </c>
      <c r="F199" s="27">
        <f>MIN(E199,MAX(Calculator!$B$7*E199,Calculator!$B$8,C199+D199))</f>
        <v/>
      </c>
      <c r="G199" s="27">
        <f>MIN(E199,MAX(F199,Calculator!$B$9))</f>
        <v/>
      </c>
      <c r="H199" s="27">
        <f>IF(B199-(G199-C199-D199)&lt;0.000001,0,B199-(G199-C199-D199))</f>
        <v/>
      </c>
    </row>
    <row r="200">
      <c r="A200" s="24" t="n">
        <v>195</v>
      </c>
      <c r="B200" s="27">
        <f>H199</f>
        <v/>
      </c>
      <c r="C200" s="27">
        <f>IF(H199&gt;0,Calculator!$B$14*(B199*Calculator!$B$11+H199*(Rules!$B$6-Calculator!$B$11)),0)</f>
        <v/>
      </c>
      <c r="D200" s="27">
        <f>Rules!$B$5*C200</f>
        <v/>
      </c>
      <c r="E200" s="27">
        <f>B200+C200+D200</f>
        <v/>
      </c>
      <c r="F200" s="27">
        <f>MIN(E200,MAX(Calculator!$B$7*E200,Calculator!$B$8,C200+D200))</f>
        <v/>
      </c>
      <c r="G200" s="27">
        <f>MIN(E200,MAX(F200,Calculator!$B$9))</f>
        <v/>
      </c>
      <c r="H200" s="27">
        <f>IF(B200-(G200-C200-D200)&lt;0.000001,0,B200-(G200-C200-D200))</f>
        <v/>
      </c>
    </row>
    <row r="201">
      <c r="A201" s="24" t="n">
        <v>196</v>
      </c>
      <c r="B201" s="27">
        <f>H200</f>
        <v/>
      </c>
      <c r="C201" s="27">
        <f>IF(H200&gt;0,Calculator!$B$14*(B200*Calculator!$B$11+H200*(Rules!$B$6-Calculator!$B$11)),0)</f>
        <v/>
      </c>
      <c r="D201" s="27">
        <f>Rules!$B$5*C201</f>
        <v/>
      </c>
      <c r="E201" s="27">
        <f>B201+C201+D201</f>
        <v/>
      </c>
      <c r="F201" s="27">
        <f>MIN(E201,MAX(Calculator!$B$7*E201,Calculator!$B$8,C201+D201))</f>
        <v/>
      </c>
      <c r="G201" s="27">
        <f>MIN(E201,MAX(F201,Calculator!$B$9))</f>
        <v/>
      </c>
      <c r="H201" s="27">
        <f>IF(B201-(G201-C201-D201)&lt;0.000001,0,B201-(G201-C201-D201))</f>
        <v/>
      </c>
    </row>
    <row r="202">
      <c r="A202" s="24" t="n">
        <v>197</v>
      </c>
      <c r="B202" s="27">
        <f>H201</f>
        <v/>
      </c>
      <c r="C202" s="27">
        <f>IF(H201&gt;0,Calculator!$B$14*(B201*Calculator!$B$11+H201*(Rules!$B$6-Calculator!$B$11)),0)</f>
        <v/>
      </c>
      <c r="D202" s="27">
        <f>Rules!$B$5*C202</f>
        <v/>
      </c>
      <c r="E202" s="27">
        <f>B202+C202+D202</f>
        <v/>
      </c>
      <c r="F202" s="27">
        <f>MIN(E202,MAX(Calculator!$B$7*E202,Calculator!$B$8,C202+D202))</f>
        <v/>
      </c>
      <c r="G202" s="27">
        <f>MIN(E202,MAX(F202,Calculator!$B$9))</f>
        <v/>
      </c>
      <c r="H202" s="27">
        <f>IF(B202-(G202-C202-D202)&lt;0.000001,0,B202-(G202-C202-D202))</f>
        <v/>
      </c>
    </row>
    <row r="203">
      <c r="A203" s="24" t="n">
        <v>198</v>
      </c>
      <c r="B203" s="27">
        <f>H202</f>
        <v/>
      </c>
      <c r="C203" s="27">
        <f>IF(H202&gt;0,Calculator!$B$14*(B202*Calculator!$B$11+H202*(Rules!$B$6-Calculator!$B$11)),0)</f>
        <v/>
      </c>
      <c r="D203" s="27">
        <f>Rules!$B$5*C203</f>
        <v/>
      </c>
      <c r="E203" s="27">
        <f>B203+C203+D203</f>
        <v/>
      </c>
      <c r="F203" s="27">
        <f>MIN(E203,MAX(Calculator!$B$7*E203,Calculator!$B$8,C203+D203))</f>
        <v/>
      </c>
      <c r="G203" s="27">
        <f>MIN(E203,MAX(F203,Calculator!$B$9))</f>
        <v/>
      </c>
      <c r="H203" s="27">
        <f>IF(B203-(G203-C203-D203)&lt;0.000001,0,B203-(G203-C203-D203))</f>
        <v/>
      </c>
    </row>
    <row r="204">
      <c r="A204" s="24" t="n">
        <v>199</v>
      </c>
      <c r="B204" s="27">
        <f>H203</f>
        <v/>
      </c>
      <c r="C204" s="27">
        <f>IF(H203&gt;0,Calculator!$B$14*(B203*Calculator!$B$11+H203*(Rules!$B$6-Calculator!$B$11)),0)</f>
        <v/>
      </c>
      <c r="D204" s="27">
        <f>Rules!$B$5*C204</f>
        <v/>
      </c>
      <c r="E204" s="27">
        <f>B204+C204+D204</f>
        <v/>
      </c>
      <c r="F204" s="27">
        <f>MIN(E204,MAX(Calculator!$B$7*E204,Calculator!$B$8,C204+D204))</f>
        <v/>
      </c>
      <c r="G204" s="27">
        <f>MIN(E204,MAX(F204,Calculator!$B$9))</f>
        <v/>
      </c>
      <c r="H204" s="27">
        <f>IF(B204-(G204-C204-D204)&lt;0.000001,0,B204-(G204-C204-D204))</f>
        <v/>
      </c>
    </row>
    <row r="205">
      <c r="A205" s="24" t="n">
        <v>200</v>
      </c>
      <c r="B205" s="27">
        <f>H204</f>
        <v/>
      </c>
      <c r="C205" s="27">
        <f>IF(H204&gt;0,Calculator!$B$14*(B204*Calculator!$B$11+H204*(Rules!$B$6-Calculator!$B$11)),0)</f>
        <v/>
      </c>
      <c r="D205" s="27">
        <f>Rules!$B$5*C205</f>
        <v/>
      </c>
      <c r="E205" s="27">
        <f>B205+C205+D205</f>
        <v/>
      </c>
      <c r="F205" s="27">
        <f>MIN(E205,MAX(Calculator!$B$7*E205,Calculator!$B$8,C205+D205))</f>
        <v/>
      </c>
      <c r="G205" s="27">
        <f>MIN(E205,MAX(F205,Calculator!$B$9))</f>
        <v/>
      </c>
      <c r="H205" s="27">
        <f>IF(B205-(G205-C205-D205)&lt;0.000001,0,B205-(G205-C205-D205))</f>
        <v/>
      </c>
    </row>
    <row r="206">
      <c r="A206" s="24" t="n">
        <v>201</v>
      </c>
      <c r="B206" s="27">
        <f>H205</f>
        <v/>
      </c>
      <c r="C206" s="27">
        <f>IF(H205&gt;0,Calculator!$B$14*(B205*Calculator!$B$11+H205*(Rules!$B$6-Calculator!$B$11)),0)</f>
        <v/>
      </c>
      <c r="D206" s="27">
        <f>Rules!$B$5*C206</f>
        <v/>
      </c>
      <c r="E206" s="27">
        <f>B206+C206+D206</f>
        <v/>
      </c>
      <c r="F206" s="27">
        <f>MIN(E206,MAX(Calculator!$B$7*E206,Calculator!$B$8,C206+D206))</f>
        <v/>
      </c>
      <c r="G206" s="27">
        <f>MIN(E206,MAX(F206,Calculator!$B$9))</f>
        <v/>
      </c>
      <c r="H206" s="27">
        <f>IF(B206-(G206-C206-D206)&lt;0.000001,0,B206-(G206-C206-D206))</f>
        <v/>
      </c>
    </row>
    <row r="207">
      <c r="A207" s="24" t="n">
        <v>202</v>
      </c>
      <c r="B207" s="27">
        <f>H206</f>
        <v/>
      </c>
      <c r="C207" s="27">
        <f>IF(H206&gt;0,Calculator!$B$14*(B206*Calculator!$B$11+H206*(Rules!$B$6-Calculator!$B$11)),0)</f>
        <v/>
      </c>
      <c r="D207" s="27">
        <f>Rules!$B$5*C207</f>
        <v/>
      </c>
      <c r="E207" s="27">
        <f>B207+C207+D207</f>
        <v/>
      </c>
      <c r="F207" s="27">
        <f>MIN(E207,MAX(Calculator!$B$7*E207,Calculator!$B$8,C207+D207))</f>
        <v/>
      </c>
      <c r="G207" s="27">
        <f>MIN(E207,MAX(F207,Calculator!$B$9))</f>
        <v/>
      </c>
      <c r="H207" s="27">
        <f>IF(B207-(G207-C207-D207)&lt;0.000001,0,B207-(G207-C207-D207))</f>
        <v/>
      </c>
    </row>
    <row r="208">
      <c r="A208" s="24" t="n">
        <v>203</v>
      </c>
      <c r="B208" s="27">
        <f>H207</f>
        <v/>
      </c>
      <c r="C208" s="27">
        <f>IF(H207&gt;0,Calculator!$B$14*(B207*Calculator!$B$11+H207*(Rules!$B$6-Calculator!$B$11)),0)</f>
        <v/>
      </c>
      <c r="D208" s="27">
        <f>Rules!$B$5*C208</f>
        <v/>
      </c>
      <c r="E208" s="27">
        <f>B208+C208+D208</f>
        <v/>
      </c>
      <c r="F208" s="27">
        <f>MIN(E208,MAX(Calculator!$B$7*E208,Calculator!$B$8,C208+D208))</f>
        <v/>
      </c>
      <c r="G208" s="27">
        <f>MIN(E208,MAX(F208,Calculator!$B$9))</f>
        <v/>
      </c>
      <c r="H208" s="27">
        <f>IF(B208-(G208-C208-D208)&lt;0.000001,0,B208-(G208-C208-D208))</f>
        <v/>
      </c>
    </row>
    <row r="209">
      <c r="A209" s="24" t="n">
        <v>204</v>
      </c>
      <c r="B209" s="27">
        <f>H208</f>
        <v/>
      </c>
      <c r="C209" s="27">
        <f>IF(H208&gt;0,Calculator!$B$14*(B208*Calculator!$B$11+H208*(Rules!$B$6-Calculator!$B$11)),0)</f>
        <v/>
      </c>
      <c r="D209" s="27">
        <f>Rules!$B$5*C209</f>
        <v/>
      </c>
      <c r="E209" s="27">
        <f>B209+C209+D209</f>
        <v/>
      </c>
      <c r="F209" s="27">
        <f>MIN(E209,MAX(Calculator!$B$7*E209,Calculator!$B$8,C209+D209))</f>
        <v/>
      </c>
      <c r="G209" s="27">
        <f>MIN(E209,MAX(F209,Calculator!$B$9))</f>
        <v/>
      </c>
      <c r="H209" s="27">
        <f>IF(B209-(G209-C209-D209)&lt;0.000001,0,B209-(G209-C209-D209))</f>
        <v/>
      </c>
    </row>
    <row r="210">
      <c r="A210" s="24" t="n">
        <v>205</v>
      </c>
      <c r="B210" s="27">
        <f>H209</f>
        <v/>
      </c>
      <c r="C210" s="27">
        <f>IF(H209&gt;0,Calculator!$B$14*(B209*Calculator!$B$11+H209*(Rules!$B$6-Calculator!$B$11)),0)</f>
        <v/>
      </c>
      <c r="D210" s="27">
        <f>Rules!$B$5*C210</f>
        <v/>
      </c>
      <c r="E210" s="27">
        <f>B210+C210+D210</f>
        <v/>
      </c>
      <c r="F210" s="27">
        <f>MIN(E210,MAX(Calculator!$B$7*E210,Calculator!$B$8,C210+D210))</f>
        <v/>
      </c>
      <c r="G210" s="27">
        <f>MIN(E210,MAX(F210,Calculator!$B$9))</f>
        <v/>
      </c>
      <c r="H210" s="27">
        <f>IF(B210-(G210-C210-D210)&lt;0.000001,0,B210-(G210-C210-D210))</f>
        <v/>
      </c>
    </row>
    <row r="211">
      <c r="A211" s="24" t="n">
        <v>206</v>
      </c>
      <c r="B211" s="27">
        <f>H210</f>
        <v/>
      </c>
      <c r="C211" s="27">
        <f>IF(H210&gt;0,Calculator!$B$14*(B210*Calculator!$B$11+H210*(Rules!$B$6-Calculator!$B$11)),0)</f>
        <v/>
      </c>
      <c r="D211" s="27">
        <f>Rules!$B$5*C211</f>
        <v/>
      </c>
      <c r="E211" s="27">
        <f>B211+C211+D211</f>
        <v/>
      </c>
      <c r="F211" s="27">
        <f>MIN(E211,MAX(Calculator!$B$7*E211,Calculator!$B$8,C211+D211))</f>
        <v/>
      </c>
      <c r="G211" s="27">
        <f>MIN(E211,MAX(F211,Calculator!$B$9))</f>
        <v/>
      </c>
      <c r="H211" s="27">
        <f>IF(B211-(G211-C211-D211)&lt;0.000001,0,B211-(G211-C211-D211))</f>
        <v/>
      </c>
    </row>
    <row r="212">
      <c r="A212" s="24" t="n">
        <v>207</v>
      </c>
      <c r="B212" s="27">
        <f>H211</f>
        <v/>
      </c>
      <c r="C212" s="27">
        <f>IF(H211&gt;0,Calculator!$B$14*(B211*Calculator!$B$11+H211*(Rules!$B$6-Calculator!$B$11)),0)</f>
        <v/>
      </c>
      <c r="D212" s="27">
        <f>Rules!$B$5*C212</f>
        <v/>
      </c>
      <c r="E212" s="27">
        <f>B212+C212+D212</f>
        <v/>
      </c>
      <c r="F212" s="27">
        <f>MIN(E212,MAX(Calculator!$B$7*E212,Calculator!$B$8,C212+D212))</f>
        <v/>
      </c>
      <c r="G212" s="27">
        <f>MIN(E212,MAX(F212,Calculator!$B$9))</f>
        <v/>
      </c>
      <c r="H212" s="27">
        <f>IF(B212-(G212-C212-D212)&lt;0.000001,0,B212-(G212-C212-D212))</f>
        <v/>
      </c>
    </row>
    <row r="213">
      <c r="A213" s="24" t="n">
        <v>208</v>
      </c>
      <c r="B213" s="27">
        <f>H212</f>
        <v/>
      </c>
      <c r="C213" s="27">
        <f>IF(H212&gt;0,Calculator!$B$14*(B212*Calculator!$B$11+H212*(Rules!$B$6-Calculator!$B$11)),0)</f>
        <v/>
      </c>
      <c r="D213" s="27">
        <f>Rules!$B$5*C213</f>
        <v/>
      </c>
      <c r="E213" s="27">
        <f>B213+C213+D213</f>
        <v/>
      </c>
      <c r="F213" s="27">
        <f>MIN(E213,MAX(Calculator!$B$7*E213,Calculator!$B$8,C213+D213))</f>
        <v/>
      </c>
      <c r="G213" s="27">
        <f>MIN(E213,MAX(F213,Calculator!$B$9))</f>
        <v/>
      </c>
      <c r="H213" s="27">
        <f>IF(B213-(G213-C213-D213)&lt;0.000001,0,B213-(G213-C213-D213))</f>
        <v/>
      </c>
    </row>
    <row r="214">
      <c r="A214" s="24" t="n">
        <v>209</v>
      </c>
      <c r="B214" s="27">
        <f>H213</f>
        <v/>
      </c>
      <c r="C214" s="27">
        <f>IF(H213&gt;0,Calculator!$B$14*(B213*Calculator!$B$11+H213*(Rules!$B$6-Calculator!$B$11)),0)</f>
        <v/>
      </c>
      <c r="D214" s="27">
        <f>Rules!$B$5*C214</f>
        <v/>
      </c>
      <c r="E214" s="27">
        <f>B214+C214+D214</f>
        <v/>
      </c>
      <c r="F214" s="27">
        <f>MIN(E214,MAX(Calculator!$B$7*E214,Calculator!$B$8,C214+D214))</f>
        <v/>
      </c>
      <c r="G214" s="27">
        <f>MIN(E214,MAX(F214,Calculator!$B$9))</f>
        <v/>
      </c>
      <c r="H214" s="27">
        <f>IF(B214-(G214-C214-D214)&lt;0.000001,0,B214-(G214-C214-D214))</f>
        <v/>
      </c>
    </row>
    <row r="215">
      <c r="A215" s="24" t="n">
        <v>210</v>
      </c>
      <c r="B215" s="27">
        <f>H214</f>
        <v/>
      </c>
      <c r="C215" s="27">
        <f>IF(H214&gt;0,Calculator!$B$14*(B214*Calculator!$B$11+H214*(Rules!$B$6-Calculator!$B$11)),0)</f>
        <v/>
      </c>
      <c r="D215" s="27">
        <f>Rules!$B$5*C215</f>
        <v/>
      </c>
      <c r="E215" s="27">
        <f>B215+C215+D215</f>
        <v/>
      </c>
      <c r="F215" s="27">
        <f>MIN(E215,MAX(Calculator!$B$7*E215,Calculator!$B$8,C215+D215))</f>
        <v/>
      </c>
      <c r="G215" s="27">
        <f>MIN(E215,MAX(F215,Calculator!$B$9))</f>
        <v/>
      </c>
      <c r="H215" s="27">
        <f>IF(B215-(G215-C215-D215)&lt;0.000001,0,B215-(G215-C215-D215))</f>
        <v/>
      </c>
    </row>
    <row r="216">
      <c r="A216" s="24" t="n">
        <v>211</v>
      </c>
      <c r="B216" s="27">
        <f>H215</f>
        <v/>
      </c>
      <c r="C216" s="27">
        <f>IF(H215&gt;0,Calculator!$B$14*(B215*Calculator!$B$11+H215*(Rules!$B$6-Calculator!$B$11)),0)</f>
        <v/>
      </c>
      <c r="D216" s="27">
        <f>Rules!$B$5*C216</f>
        <v/>
      </c>
      <c r="E216" s="27">
        <f>B216+C216+D216</f>
        <v/>
      </c>
      <c r="F216" s="27">
        <f>MIN(E216,MAX(Calculator!$B$7*E216,Calculator!$B$8,C216+D216))</f>
        <v/>
      </c>
      <c r="G216" s="27">
        <f>MIN(E216,MAX(F216,Calculator!$B$9))</f>
        <v/>
      </c>
      <c r="H216" s="27">
        <f>IF(B216-(G216-C216-D216)&lt;0.000001,0,B216-(G216-C216-D216))</f>
        <v/>
      </c>
    </row>
    <row r="217">
      <c r="A217" s="24" t="n">
        <v>212</v>
      </c>
      <c r="B217" s="27">
        <f>H216</f>
        <v/>
      </c>
      <c r="C217" s="27">
        <f>IF(H216&gt;0,Calculator!$B$14*(B216*Calculator!$B$11+H216*(Rules!$B$6-Calculator!$B$11)),0)</f>
        <v/>
      </c>
      <c r="D217" s="27">
        <f>Rules!$B$5*C217</f>
        <v/>
      </c>
      <c r="E217" s="27">
        <f>B217+C217+D217</f>
        <v/>
      </c>
      <c r="F217" s="27">
        <f>MIN(E217,MAX(Calculator!$B$7*E217,Calculator!$B$8,C217+D217))</f>
        <v/>
      </c>
      <c r="G217" s="27">
        <f>MIN(E217,MAX(F217,Calculator!$B$9))</f>
        <v/>
      </c>
      <c r="H217" s="27">
        <f>IF(B217-(G217-C217-D217)&lt;0.000001,0,B217-(G217-C217-D217))</f>
        <v/>
      </c>
    </row>
    <row r="218">
      <c r="A218" s="24" t="n">
        <v>213</v>
      </c>
      <c r="B218" s="27">
        <f>H217</f>
        <v/>
      </c>
      <c r="C218" s="27">
        <f>IF(H217&gt;0,Calculator!$B$14*(B217*Calculator!$B$11+H217*(Rules!$B$6-Calculator!$B$11)),0)</f>
        <v/>
      </c>
      <c r="D218" s="27">
        <f>Rules!$B$5*C218</f>
        <v/>
      </c>
      <c r="E218" s="27">
        <f>B218+C218+D218</f>
        <v/>
      </c>
      <c r="F218" s="27">
        <f>MIN(E218,MAX(Calculator!$B$7*E218,Calculator!$B$8,C218+D218))</f>
        <v/>
      </c>
      <c r="G218" s="27">
        <f>MIN(E218,MAX(F218,Calculator!$B$9))</f>
        <v/>
      </c>
      <c r="H218" s="27">
        <f>IF(B218-(G218-C218-D218)&lt;0.000001,0,B218-(G218-C218-D218))</f>
        <v/>
      </c>
    </row>
    <row r="219">
      <c r="A219" s="24" t="n">
        <v>214</v>
      </c>
      <c r="B219" s="27">
        <f>H218</f>
        <v/>
      </c>
      <c r="C219" s="27">
        <f>IF(H218&gt;0,Calculator!$B$14*(B218*Calculator!$B$11+H218*(Rules!$B$6-Calculator!$B$11)),0)</f>
        <v/>
      </c>
      <c r="D219" s="27">
        <f>Rules!$B$5*C219</f>
        <v/>
      </c>
      <c r="E219" s="27">
        <f>B219+C219+D219</f>
        <v/>
      </c>
      <c r="F219" s="27">
        <f>MIN(E219,MAX(Calculator!$B$7*E219,Calculator!$B$8,C219+D219))</f>
        <v/>
      </c>
      <c r="G219" s="27">
        <f>MIN(E219,MAX(F219,Calculator!$B$9))</f>
        <v/>
      </c>
      <c r="H219" s="27">
        <f>IF(B219-(G219-C219-D219)&lt;0.000001,0,B219-(G219-C219-D219))</f>
        <v/>
      </c>
    </row>
    <row r="220">
      <c r="A220" s="24" t="n">
        <v>215</v>
      </c>
      <c r="B220" s="27">
        <f>H219</f>
        <v/>
      </c>
      <c r="C220" s="27">
        <f>IF(H219&gt;0,Calculator!$B$14*(B219*Calculator!$B$11+H219*(Rules!$B$6-Calculator!$B$11)),0)</f>
        <v/>
      </c>
      <c r="D220" s="27">
        <f>Rules!$B$5*C220</f>
        <v/>
      </c>
      <c r="E220" s="27">
        <f>B220+C220+D220</f>
        <v/>
      </c>
      <c r="F220" s="27">
        <f>MIN(E220,MAX(Calculator!$B$7*E220,Calculator!$B$8,C220+D220))</f>
        <v/>
      </c>
      <c r="G220" s="27">
        <f>MIN(E220,MAX(F220,Calculator!$B$9))</f>
        <v/>
      </c>
      <c r="H220" s="27">
        <f>IF(B220-(G220-C220-D220)&lt;0.000001,0,B220-(G220-C220-D220))</f>
        <v/>
      </c>
    </row>
    <row r="221">
      <c r="A221" s="24" t="n">
        <v>216</v>
      </c>
      <c r="B221" s="27">
        <f>H220</f>
        <v/>
      </c>
      <c r="C221" s="27">
        <f>IF(H220&gt;0,Calculator!$B$14*(B220*Calculator!$B$11+H220*(Rules!$B$6-Calculator!$B$11)),0)</f>
        <v/>
      </c>
      <c r="D221" s="27">
        <f>Rules!$B$5*C221</f>
        <v/>
      </c>
      <c r="E221" s="27">
        <f>B221+C221+D221</f>
        <v/>
      </c>
      <c r="F221" s="27">
        <f>MIN(E221,MAX(Calculator!$B$7*E221,Calculator!$B$8,C221+D221))</f>
        <v/>
      </c>
      <c r="G221" s="27">
        <f>MIN(E221,MAX(F221,Calculator!$B$9))</f>
        <v/>
      </c>
      <c r="H221" s="27">
        <f>IF(B221-(G221-C221-D221)&lt;0.000001,0,B221-(G221-C221-D221))</f>
        <v/>
      </c>
    </row>
    <row r="222">
      <c r="A222" s="24" t="n">
        <v>217</v>
      </c>
      <c r="B222" s="27">
        <f>H221</f>
        <v/>
      </c>
      <c r="C222" s="27">
        <f>IF(H221&gt;0,Calculator!$B$14*(B221*Calculator!$B$11+H221*(Rules!$B$6-Calculator!$B$11)),0)</f>
        <v/>
      </c>
      <c r="D222" s="27">
        <f>Rules!$B$5*C222</f>
        <v/>
      </c>
      <c r="E222" s="27">
        <f>B222+C222+D222</f>
        <v/>
      </c>
      <c r="F222" s="27">
        <f>MIN(E222,MAX(Calculator!$B$7*E222,Calculator!$B$8,C222+D222))</f>
        <v/>
      </c>
      <c r="G222" s="27">
        <f>MIN(E222,MAX(F222,Calculator!$B$9))</f>
        <v/>
      </c>
      <c r="H222" s="27">
        <f>IF(B222-(G222-C222-D222)&lt;0.000001,0,B222-(G222-C222-D222))</f>
        <v/>
      </c>
    </row>
    <row r="223">
      <c r="A223" s="24" t="n">
        <v>218</v>
      </c>
      <c r="B223" s="27">
        <f>H222</f>
        <v/>
      </c>
      <c r="C223" s="27">
        <f>IF(H222&gt;0,Calculator!$B$14*(B222*Calculator!$B$11+H222*(Rules!$B$6-Calculator!$B$11)),0)</f>
        <v/>
      </c>
      <c r="D223" s="27">
        <f>Rules!$B$5*C223</f>
        <v/>
      </c>
      <c r="E223" s="27">
        <f>B223+C223+D223</f>
        <v/>
      </c>
      <c r="F223" s="27">
        <f>MIN(E223,MAX(Calculator!$B$7*E223,Calculator!$B$8,C223+D223))</f>
        <v/>
      </c>
      <c r="G223" s="27">
        <f>MIN(E223,MAX(F223,Calculator!$B$9))</f>
        <v/>
      </c>
      <c r="H223" s="27">
        <f>IF(B223-(G223-C223-D223)&lt;0.000001,0,B223-(G223-C223-D223))</f>
        <v/>
      </c>
    </row>
    <row r="224">
      <c r="A224" s="24" t="n">
        <v>219</v>
      </c>
      <c r="B224" s="27">
        <f>H223</f>
        <v/>
      </c>
      <c r="C224" s="27">
        <f>IF(H223&gt;0,Calculator!$B$14*(B223*Calculator!$B$11+H223*(Rules!$B$6-Calculator!$B$11)),0)</f>
        <v/>
      </c>
      <c r="D224" s="27">
        <f>Rules!$B$5*C224</f>
        <v/>
      </c>
      <c r="E224" s="27">
        <f>B224+C224+D224</f>
        <v/>
      </c>
      <c r="F224" s="27">
        <f>MIN(E224,MAX(Calculator!$B$7*E224,Calculator!$B$8,C224+D224))</f>
        <v/>
      </c>
      <c r="G224" s="27">
        <f>MIN(E224,MAX(F224,Calculator!$B$9))</f>
        <v/>
      </c>
      <c r="H224" s="27">
        <f>IF(B224-(G224-C224-D224)&lt;0.000001,0,B224-(G224-C224-D224))</f>
        <v/>
      </c>
    </row>
    <row r="225">
      <c r="A225" s="24" t="n">
        <v>220</v>
      </c>
      <c r="B225" s="27">
        <f>H224</f>
        <v/>
      </c>
      <c r="C225" s="27">
        <f>IF(H224&gt;0,Calculator!$B$14*(B224*Calculator!$B$11+H224*(Rules!$B$6-Calculator!$B$11)),0)</f>
        <v/>
      </c>
      <c r="D225" s="27">
        <f>Rules!$B$5*C225</f>
        <v/>
      </c>
      <c r="E225" s="27">
        <f>B225+C225+D225</f>
        <v/>
      </c>
      <c r="F225" s="27">
        <f>MIN(E225,MAX(Calculator!$B$7*E225,Calculator!$B$8,C225+D225))</f>
        <v/>
      </c>
      <c r="G225" s="27">
        <f>MIN(E225,MAX(F225,Calculator!$B$9))</f>
        <v/>
      </c>
      <c r="H225" s="27">
        <f>IF(B225-(G225-C225-D225)&lt;0.000001,0,B225-(G225-C225-D225))</f>
        <v/>
      </c>
    </row>
    <row r="226">
      <c r="A226" s="24" t="n">
        <v>221</v>
      </c>
      <c r="B226" s="27">
        <f>H225</f>
        <v/>
      </c>
      <c r="C226" s="27">
        <f>IF(H225&gt;0,Calculator!$B$14*(B225*Calculator!$B$11+H225*(Rules!$B$6-Calculator!$B$11)),0)</f>
        <v/>
      </c>
      <c r="D226" s="27">
        <f>Rules!$B$5*C226</f>
        <v/>
      </c>
      <c r="E226" s="27">
        <f>B226+C226+D226</f>
        <v/>
      </c>
      <c r="F226" s="27">
        <f>MIN(E226,MAX(Calculator!$B$7*E226,Calculator!$B$8,C226+D226))</f>
        <v/>
      </c>
      <c r="G226" s="27">
        <f>MIN(E226,MAX(F226,Calculator!$B$9))</f>
        <v/>
      </c>
      <c r="H226" s="27">
        <f>IF(B226-(G226-C226-D226)&lt;0.000001,0,B226-(G226-C226-D226))</f>
        <v/>
      </c>
    </row>
    <row r="227">
      <c r="A227" s="24" t="n">
        <v>222</v>
      </c>
      <c r="B227" s="27">
        <f>H226</f>
        <v/>
      </c>
      <c r="C227" s="27">
        <f>IF(H226&gt;0,Calculator!$B$14*(B226*Calculator!$B$11+H226*(Rules!$B$6-Calculator!$B$11)),0)</f>
        <v/>
      </c>
      <c r="D227" s="27">
        <f>Rules!$B$5*C227</f>
        <v/>
      </c>
      <c r="E227" s="27">
        <f>B227+C227+D227</f>
        <v/>
      </c>
      <c r="F227" s="27">
        <f>MIN(E227,MAX(Calculator!$B$7*E227,Calculator!$B$8,C227+D227))</f>
        <v/>
      </c>
      <c r="G227" s="27">
        <f>MIN(E227,MAX(F227,Calculator!$B$9))</f>
        <v/>
      </c>
      <c r="H227" s="27">
        <f>IF(B227-(G227-C227-D227)&lt;0.000001,0,B227-(G227-C227-D227))</f>
        <v/>
      </c>
    </row>
    <row r="228">
      <c r="A228" s="24" t="n">
        <v>223</v>
      </c>
      <c r="B228" s="27">
        <f>H227</f>
        <v/>
      </c>
      <c r="C228" s="27">
        <f>IF(H227&gt;0,Calculator!$B$14*(B227*Calculator!$B$11+H227*(Rules!$B$6-Calculator!$B$11)),0)</f>
        <v/>
      </c>
      <c r="D228" s="27">
        <f>Rules!$B$5*C228</f>
        <v/>
      </c>
      <c r="E228" s="27">
        <f>B228+C228+D228</f>
        <v/>
      </c>
      <c r="F228" s="27">
        <f>MIN(E228,MAX(Calculator!$B$7*E228,Calculator!$B$8,C228+D228))</f>
        <v/>
      </c>
      <c r="G228" s="27">
        <f>MIN(E228,MAX(F228,Calculator!$B$9))</f>
        <v/>
      </c>
      <c r="H228" s="27">
        <f>IF(B228-(G228-C228-D228)&lt;0.000001,0,B228-(G228-C228-D228))</f>
        <v/>
      </c>
    </row>
    <row r="229">
      <c r="A229" s="24" t="n">
        <v>224</v>
      </c>
      <c r="B229" s="27">
        <f>H228</f>
        <v/>
      </c>
      <c r="C229" s="27">
        <f>IF(H228&gt;0,Calculator!$B$14*(B228*Calculator!$B$11+H228*(Rules!$B$6-Calculator!$B$11)),0)</f>
        <v/>
      </c>
      <c r="D229" s="27">
        <f>Rules!$B$5*C229</f>
        <v/>
      </c>
      <c r="E229" s="27">
        <f>B229+C229+D229</f>
        <v/>
      </c>
      <c r="F229" s="27">
        <f>MIN(E229,MAX(Calculator!$B$7*E229,Calculator!$B$8,C229+D229))</f>
        <v/>
      </c>
      <c r="G229" s="27">
        <f>MIN(E229,MAX(F229,Calculator!$B$9))</f>
        <v/>
      </c>
      <c r="H229" s="27">
        <f>IF(B229-(G229-C229-D229)&lt;0.000001,0,B229-(G229-C229-D229))</f>
        <v/>
      </c>
    </row>
    <row r="230">
      <c r="A230" s="24" t="n">
        <v>225</v>
      </c>
      <c r="B230" s="27">
        <f>H229</f>
        <v/>
      </c>
      <c r="C230" s="27">
        <f>IF(H229&gt;0,Calculator!$B$14*(B229*Calculator!$B$11+H229*(Rules!$B$6-Calculator!$B$11)),0)</f>
        <v/>
      </c>
      <c r="D230" s="27">
        <f>Rules!$B$5*C230</f>
        <v/>
      </c>
      <c r="E230" s="27">
        <f>B230+C230+D230</f>
        <v/>
      </c>
      <c r="F230" s="27">
        <f>MIN(E230,MAX(Calculator!$B$7*E230,Calculator!$B$8,C230+D230))</f>
        <v/>
      </c>
      <c r="G230" s="27">
        <f>MIN(E230,MAX(F230,Calculator!$B$9))</f>
        <v/>
      </c>
      <c r="H230" s="27">
        <f>IF(B230-(G230-C230-D230)&lt;0.000001,0,B230-(G230-C230-D230))</f>
        <v/>
      </c>
    </row>
    <row r="231">
      <c r="A231" s="24" t="n">
        <v>226</v>
      </c>
      <c r="B231" s="27">
        <f>H230</f>
        <v/>
      </c>
      <c r="C231" s="27">
        <f>IF(H230&gt;0,Calculator!$B$14*(B230*Calculator!$B$11+H230*(Rules!$B$6-Calculator!$B$11)),0)</f>
        <v/>
      </c>
      <c r="D231" s="27">
        <f>Rules!$B$5*C231</f>
        <v/>
      </c>
      <c r="E231" s="27">
        <f>B231+C231+D231</f>
        <v/>
      </c>
      <c r="F231" s="27">
        <f>MIN(E231,MAX(Calculator!$B$7*E231,Calculator!$B$8,C231+D231))</f>
        <v/>
      </c>
      <c r="G231" s="27">
        <f>MIN(E231,MAX(F231,Calculator!$B$9))</f>
        <v/>
      </c>
      <c r="H231" s="27">
        <f>IF(B231-(G231-C231-D231)&lt;0.000001,0,B231-(G231-C231-D231))</f>
        <v/>
      </c>
    </row>
    <row r="232">
      <c r="A232" s="24" t="n">
        <v>227</v>
      </c>
      <c r="B232" s="27">
        <f>H231</f>
        <v/>
      </c>
      <c r="C232" s="27">
        <f>IF(H231&gt;0,Calculator!$B$14*(B231*Calculator!$B$11+H231*(Rules!$B$6-Calculator!$B$11)),0)</f>
        <v/>
      </c>
      <c r="D232" s="27">
        <f>Rules!$B$5*C232</f>
        <v/>
      </c>
      <c r="E232" s="27">
        <f>B232+C232+D232</f>
        <v/>
      </c>
      <c r="F232" s="27">
        <f>MIN(E232,MAX(Calculator!$B$7*E232,Calculator!$B$8,C232+D232))</f>
        <v/>
      </c>
      <c r="G232" s="27">
        <f>MIN(E232,MAX(F232,Calculator!$B$9))</f>
        <v/>
      </c>
      <c r="H232" s="27">
        <f>IF(B232-(G232-C232-D232)&lt;0.000001,0,B232-(G232-C232-D232))</f>
        <v/>
      </c>
    </row>
    <row r="233">
      <c r="A233" s="24" t="n">
        <v>228</v>
      </c>
      <c r="B233" s="27">
        <f>H232</f>
        <v/>
      </c>
      <c r="C233" s="27">
        <f>IF(H232&gt;0,Calculator!$B$14*(B232*Calculator!$B$11+H232*(Rules!$B$6-Calculator!$B$11)),0)</f>
        <v/>
      </c>
      <c r="D233" s="27">
        <f>Rules!$B$5*C233</f>
        <v/>
      </c>
      <c r="E233" s="27">
        <f>B233+C233+D233</f>
        <v/>
      </c>
      <c r="F233" s="27">
        <f>MIN(E233,MAX(Calculator!$B$7*E233,Calculator!$B$8,C233+D233))</f>
        <v/>
      </c>
      <c r="G233" s="27">
        <f>MIN(E233,MAX(F233,Calculator!$B$9))</f>
        <v/>
      </c>
      <c r="H233" s="27">
        <f>IF(B233-(G233-C233-D233)&lt;0.000001,0,B233-(G233-C233-D233))</f>
        <v/>
      </c>
    </row>
    <row r="234">
      <c r="A234" s="24" t="n">
        <v>229</v>
      </c>
      <c r="B234" s="27">
        <f>H233</f>
        <v/>
      </c>
      <c r="C234" s="27">
        <f>IF(H233&gt;0,Calculator!$B$14*(B233*Calculator!$B$11+H233*(Rules!$B$6-Calculator!$B$11)),0)</f>
        <v/>
      </c>
      <c r="D234" s="27">
        <f>Rules!$B$5*C234</f>
        <v/>
      </c>
      <c r="E234" s="27">
        <f>B234+C234+D234</f>
        <v/>
      </c>
      <c r="F234" s="27">
        <f>MIN(E234,MAX(Calculator!$B$7*E234,Calculator!$B$8,C234+D234))</f>
        <v/>
      </c>
      <c r="G234" s="27">
        <f>MIN(E234,MAX(F234,Calculator!$B$9))</f>
        <v/>
      </c>
      <c r="H234" s="27">
        <f>IF(B234-(G234-C234-D234)&lt;0.000001,0,B234-(G234-C234-D234))</f>
        <v/>
      </c>
    </row>
    <row r="235">
      <c r="A235" s="24" t="n">
        <v>230</v>
      </c>
      <c r="B235" s="27">
        <f>H234</f>
        <v/>
      </c>
      <c r="C235" s="27">
        <f>IF(H234&gt;0,Calculator!$B$14*(B234*Calculator!$B$11+H234*(Rules!$B$6-Calculator!$B$11)),0)</f>
        <v/>
      </c>
      <c r="D235" s="27">
        <f>Rules!$B$5*C235</f>
        <v/>
      </c>
      <c r="E235" s="27">
        <f>B235+C235+D235</f>
        <v/>
      </c>
      <c r="F235" s="27">
        <f>MIN(E235,MAX(Calculator!$B$7*E235,Calculator!$B$8,C235+D235))</f>
        <v/>
      </c>
      <c r="G235" s="27">
        <f>MIN(E235,MAX(F235,Calculator!$B$9))</f>
        <v/>
      </c>
      <c r="H235" s="27">
        <f>IF(B235-(G235-C235-D235)&lt;0.000001,0,B235-(G235-C235-D235))</f>
        <v/>
      </c>
    </row>
    <row r="236">
      <c r="A236" s="24" t="n">
        <v>231</v>
      </c>
      <c r="B236" s="27">
        <f>H235</f>
        <v/>
      </c>
      <c r="C236" s="27">
        <f>IF(H235&gt;0,Calculator!$B$14*(B235*Calculator!$B$11+H235*(Rules!$B$6-Calculator!$B$11)),0)</f>
        <v/>
      </c>
      <c r="D236" s="27">
        <f>Rules!$B$5*C236</f>
        <v/>
      </c>
      <c r="E236" s="27">
        <f>B236+C236+D236</f>
        <v/>
      </c>
      <c r="F236" s="27">
        <f>MIN(E236,MAX(Calculator!$B$7*E236,Calculator!$B$8,C236+D236))</f>
        <v/>
      </c>
      <c r="G236" s="27">
        <f>MIN(E236,MAX(F236,Calculator!$B$9))</f>
        <v/>
      </c>
      <c r="H236" s="27">
        <f>IF(B236-(G236-C236-D236)&lt;0.000001,0,B236-(G236-C236-D236))</f>
        <v/>
      </c>
    </row>
    <row r="237">
      <c r="A237" s="24" t="n">
        <v>232</v>
      </c>
      <c r="B237" s="27">
        <f>H236</f>
        <v/>
      </c>
      <c r="C237" s="27">
        <f>IF(H236&gt;0,Calculator!$B$14*(B236*Calculator!$B$11+H236*(Rules!$B$6-Calculator!$B$11)),0)</f>
        <v/>
      </c>
      <c r="D237" s="27">
        <f>Rules!$B$5*C237</f>
        <v/>
      </c>
      <c r="E237" s="27">
        <f>B237+C237+D237</f>
        <v/>
      </c>
      <c r="F237" s="27">
        <f>MIN(E237,MAX(Calculator!$B$7*E237,Calculator!$B$8,C237+D237))</f>
        <v/>
      </c>
      <c r="G237" s="27">
        <f>MIN(E237,MAX(F237,Calculator!$B$9))</f>
        <v/>
      </c>
      <c r="H237" s="27">
        <f>IF(B237-(G237-C237-D237)&lt;0.000001,0,B237-(G237-C237-D237))</f>
        <v/>
      </c>
    </row>
    <row r="238">
      <c r="A238" s="24" t="n">
        <v>233</v>
      </c>
      <c r="B238" s="27">
        <f>H237</f>
        <v/>
      </c>
      <c r="C238" s="27">
        <f>IF(H237&gt;0,Calculator!$B$14*(B237*Calculator!$B$11+H237*(Rules!$B$6-Calculator!$B$11)),0)</f>
        <v/>
      </c>
      <c r="D238" s="27">
        <f>Rules!$B$5*C238</f>
        <v/>
      </c>
      <c r="E238" s="27">
        <f>B238+C238+D238</f>
        <v/>
      </c>
      <c r="F238" s="27">
        <f>MIN(E238,MAX(Calculator!$B$7*E238,Calculator!$B$8,C238+D238))</f>
        <v/>
      </c>
      <c r="G238" s="27">
        <f>MIN(E238,MAX(F238,Calculator!$B$9))</f>
        <v/>
      </c>
      <c r="H238" s="27">
        <f>IF(B238-(G238-C238-D238)&lt;0.000001,0,B238-(G238-C238-D238))</f>
        <v/>
      </c>
    </row>
    <row r="239">
      <c r="A239" s="24" t="n">
        <v>234</v>
      </c>
      <c r="B239" s="27">
        <f>H238</f>
        <v/>
      </c>
      <c r="C239" s="27">
        <f>IF(H238&gt;0,Calculator!$B$14*(B238*Calculator!$B$11+H238*(Rules!$B$6-Calculator!$B$11)),0)</f>
        <v/>
      </c>
      <c r="D239" s="27">
        <f>Rules!$B$5*C239</f>
        <v/>
      </c>
      <c r="E239" s="27">
        <f>B239+C239+D239</f>
        <v/>
      </c>
      <c r="F239" s="27">
        <f>MIN(E239,MAX(Calculator!$B$7*E239,Calculator!$B$8,C239+D239))</f>
        <v/>
      </c>
      <c r="G239" s="27">
        <f>MIN(E239,MAX(F239,Calculator!$B$9))</f>
        <v/>
      </c>
      <c r="H239" s="27">
        <f>IF(B239-(G239-C239-D239)&lt;0.000001,0,B239-(G239-C239-D239))</f>
        <v/>
      </c>
    </row>
    <row r="240">
      <c r="A240" s="24" t="n">
        <v>235</v>
      </c>
      <c r="B240" s="27">
        <f>H239</f>
        <v/>
      </c>
      <c r="C240" s="27">
        <f>IF(H239&gt;0,Calculator!$B$14*(B239*Calculator!$B$11+H239*(Rules!$B$6-Calculator!$B$11)),0)</f>
        <v/>
      </c>
      <c r="D240" s="27">
        <f>Rules!$B$5*C240</f>
        <v/>
      </c>
      <c r="E240" s="27">
        <f>B240+C240+D240</f>
        <v/>
      </c>
      <c r="F240" s="27">
        <f>MIN(E240,MAX(Calculator!$B$7*E240,Calculator!$B$8,C240+D240))</f>
        <v/>
      </c>
      <c r="G240" s="27">
        <f>MIN(E240,MAX(F240,Calculator!$B$9))</f>
        <v/>
      </c>
      <c r="H240" s="27">
        <f>IF(B240-(G240-C240-D240)&lt;0.000001,0,B240-(G240-C240-D240))</f>
        <v/>
      </c>
    </row>
    <row r="241">
      <c r="A241" s="24" t="n">
        <v>236</v>
      </c>
      <c r="B241" s="27">
        <f>H240</f>
        <v/>
      </c>
      <c r="C241" s="27">
        <f>IF(H240&gt;0,Calculator!$B$14*(B240*Calculator!$B$11+H240*(Rules!$B$6-Calculator!$B$11)),0)</f>
        <v/>
      </c>
      <c r="D241" s="27">
        <f>Rules!$B$5*C241</f>
        <v/>
      </c>
      <c r="E241" s="27">
        <f>B241+C241+D241</f>
        <v/>
      </c>
      <c r="F241" s="27">
        <f>MIN(E241,MAX(Calculator!$B$7*E241,Calculator!$B$8,C241+D241))</f>
        <v/>
      </c>
      <c r="G241" s="27">
        <f>MIN(E241,MAX(F241,Calculator!$B$9))</f>
        <v/>
      </c>
      <c r="H241" s="27">
        <f>IF(B241-(G241-C241-D241)&lt;0.000001,0,B241-(G241-C241-D241))</f>
        <v/>
      </c>
    </row>
    <row r="242">
      <c r="A242" s="24" t="n">
        <v>237</v>
      </c>
      <c r="B242" s="27">
        <f>H241</f>
        <v/>
      </c>
      <c r="C242" s="27">
        <f>IF(H241&gt;0,Calculator!$B$14*(B241*Calculator!$B$11+H241*(Rules!$B$6-Calculator!$B$11)),0)</f>
        <v/>
      </c>
      <c r="D242" s="27">
        <f>Rules!$B$5*C242</f>
        <v/>
      </c>
      <c r="E242" s="27">
        <f>B242+C242+D242</f>
        <v/>
      </c>
      <c r="F242" s="27">
        <f>MIN(E242,MAX(Calculator!$B$7*E242,Calculator!$B$8,C242+D242))</f>
        <v/>
      </c>
      <c r="G242" s="27">
        <f>MIN(E242,MAX(F242,Calculator!$B$9))</f>
        <v/>
      </c>
      <c r="H242" s="27">
        <f>IF(B242-(G242-C242-D242)&lt;0.000001,0,B242-(G242-C242-D242))</f>
        <v/>
      </c>
    </row>
    <row r="243">
      <c r="A243" s="24" t="n">
        <v>238</v>
      </c>
      <c r="B243" s="27">
        <f>H242</f>
        <v/>
      </c>
      <c r="C243" s="27">
        <f>IF(H242&gt;0,Calculator!$B$14*(B242*Calculator!$B$11+H242*(Rules!$B$6-Calculator!$B$11)),0)</f>
        <v/>
      </c>
      <c r="D243" s="27">
        <f>Rules!$B$5*C243</f>
        <v/>
      </c>
      <c r="E243" s="27">
        <f>B243+C243+D243</f>
        <v/>
      </c>
      <c r="F243" s="27">
        <f>MIN(E243,MAX(Calculator!$B$7*E243,Calculator!$B$8,C243+D243))</f>
        <v/>
      </c>
      <c r="G243" s="27">
        <f>MIN(E243,MAX(F243,Calculator!$B$9))</f>
        <v/>
      </c>
      <c r="H243" s="27">
        <f>IF(B243-(G243-C243-D243)&lt;0.000001,0,B243-(G243-C243-D243))</f>
        <v/>
      </c>
    </row>
    <row r="244">
      <c r="A244" s="24" t="n">
        <v>239</v>
      </c>
      <c r="B244" s="27">
        <f>H243</f>
        <v/>
      </c>
      <c r="C244" s="27">
        <f>IF(H243&gt;0,Calculator!$B$14*(B243*Calculator!$B$11+H243*(Rules!$B$6-Calculator!$B$11)),0)</f>
        <v/>
      </c>
      <c r="D244" s="27">
        <f>Rules!$B$5*C244</f>
        <v/>
      </c>
      <c r="E244" s="27">
        <f>B244+C244+D244</f>
        <v/>
      </c>
      <c r="F244" s="27">
        <f>MIN(E244,MAX(Calculator!$B$7*E244,Calculator!$B$8,C244+D244))</f>
        <v/>
      </c>
      <c r="G244" s="27">
        <f>MIN(E244,MAX(F244,Calculator!$B$9))</f>
        <v/>
      </c>
      <c r="H244" s="27">
        <f>IF(B244-(G244-C244-D244)&lt;0.000001,0,B244-(G244-C244-D244))</f>
        <v/>
      </c>
    </row>
    <row r="245">
      <c r="A245" s="24" t="n">
        <v>240</v>
      </c>
      <c r="B245" s="27">
        <f>H244</f>
        <v/>
      </c>
      <c r="C245" s="27">
        <f>IF(H244&gt;0,Calculator!$B$14*(B244*Calculator!$B$11+H244*(Rules!$B$6-Calculator!$B$11)),0)</f>
        <v/>
      </c>
      <c r="D245" s="27">
        <f>Rules!$B$5*C245</f>
        <v/>
      </c>
      <c r="E245" s="27">
        <f>B245+C245+D245</f>
        <v/>
      </c>
      <c r="F245" s="27">
        <f>MIN(E245,MAX(Calculator!$B$7*E245,Calculator!$B$8,C245+D245))</f>
        <v/>
      </c>
      <c r="G245" s="27">
        <f>MIN(E245,MAX(F245,Calculator!$B$9))</f>
        <v/>
      </c>
      <c r="H245" s="27">
        <f>IF(B245-(G245-C245-D245)&lt;0.000001,0,B245-(G245-C245-D245))</f>
        <v/>
      </c>
    </row>
    <row r="246">
      <c r="A246" s="24" t="n">
        <v>241</v>
      </c>
      <c r="B246" s="27">
        <f>H245</f>
        <v/>
      </c>
      <c r="C246" s="27">
        <f>IF(H245&gt;0,Calculator!$B$14*(B245*Calculator!$B$11+H245*(Rules!$B$6-Calculator!$B$11)),0)</f>
        <v/>
      </c>
      <c r="D246" s="27">
        <f>Rules!$B$5*C246</f>
        <v/>
      </c>
      <c r="E246" s="27">
        <f>B246+C246+D246</f>
        <v/>
      </c>
      <c r="F246" s="27">
        <f>MIN(E246,MAX(Calculator!$B$7*E246,Calculator!$B$8,C246+D246))</f>
        <v/>
      </c>
      <c r="G246" s="27">
        <f>MIN(E246,MAX(F246,Calculator!$B$9))</f>
        <v/>
      </c>
      <c r="H246" s="27">
        <f>IF(B246-(G246-C246-D246)&lt;0.000001,0,B246-(G246-C246-D246))</f>
        <v/>
      </c>
    </row>
    <row r="247">
      <c r="A247" s="24" t="n">
        <v>242</v>
      </c>
      <c r="B247" s="27">
        <f>H246</f>
        <v/>
      </c>
      <c r="C247" s="27">
        <f>IF(H246&gt;0,Calculator!$B$14*(B246*Calculator!$B$11+H246*(Rules!$B$6-Calculator!$B$11)),0)</f>
        <v/>
      </c>
      <c r="D247" s="27">
        <f>Rules!$B$5*C247</f>
        <v/>
      </c>
      <c r="E247" s="27">
        <f>B247+C247+D247</f>
        <v/>
      </c>
      <c r="F247" s="27">
        <f>MIN(E247,MAX(Calculator!$B$7*E247,Calculator!$B$8,C247+D247))</f>
        <v/>
      </c>
      <c r="G247" s="27">
        <f>MIN(E247,MAX(F247,Calculator!$B$9))</f>
        <v/>
      </c>
      <c r="H247" s="27">
        <f>IF(B247-(G247-C247-D247)&lt;0.000001,0,B247-(G247-C247-D247))</f>
        <v/>
      </c>
    </row>
    <row r="248">
      <c r="A248" s="24" t="n">
        <v>243</v>
      </c>
      <c r="B248" s="27">
        <f>H247</f>
        <v/>
      </c>
      <c r="C248" s="27">
        <f>IF(H247&gt;0,Calculator!$B$14*(B247*Calculator!$B$11+H247*(Rules!$B$6-Calculator!$B$11)),0)</f>
        <v/>
      </c>
      <c r="D248" s="27">
        <f>Rules!$B$5*C248</f>
        <v/>
      </c>
      <c r="E248" s="27">
        <f>B248+C248+D248</f>
        <v/>
      </c>
      <c r="F248" s="27">
        <f>MIN(E248,MAX(Calculator!$B$7*E248,Calculator!$B$8,C248+D248))</f>
        <v/>
      </c>
      <c r="G248" s="27">
        <f>MIN(E248,MAX(F248,Calculator!$B$9))</f>
        <v/>
      </c>
      <c r="H248" s="27">
        <f>IF(B248-(G248-C248-D248)&lt;0.000001,0,B248-(G248-C248-D248))</f>
        <v/>
      </c>
    </row>
    <row r="249">
      <c r="A249" s="24" t="n">
        <v>244</v>
      </c>
      <c r="B249" s="27">
        <f>H248</f>
        <v/>
      </c>
      <c r="C249" s="27">
        <f>IF(H248&gt;0,Calculator!$B$14*(B248*Calculator!$B$11+H248*(Rules!$B$6-Calculator!$B$11)),0)</f>
        <v/>
      </c>
      <c r="D249" s="27">
        <f>Rules!$B$5*C249</f>
        <v/>
      </c>
      <c r="E249" s="27">
        <f>B249+C249+D249</f>
        <v/>
      </c>
      <c r="F249" s="27">
        <f>MIN(E249,MAX(Calculator!$B$7*E249,Calculator!$B$8,C249+D249))</f>
        <v/>
      </c>
      <c r="G249" s="27">
        <f>MIN(E249,MAX(F249,Calculator!$B$9))</f>
        <v/>
      </c>
      <c r="H249" s="27">
        <f>IF(B249-(G249-C249-D249)&lt;0.000001,0,B249-(G249-C249-D249))</f>
        <v/>
      </c>
    </row>
    <row r="250">
      <c r="A250" s="24" t="n">
        <v>245</v>
      </c>
      <c r="B250" s="27">
        <f>H249</f>
        <v/>
      </c>
      <c r="C250" s="27">
        <f>IF(H249&gt;0,Calculator!$B$14*(B249*Calculator!$B$11+H249*(Rules!$B$6-Calculator!$B$11)),0)</f>
        <v/>
      </c>
      <c r="D250" s="27">
        <f>Rules!$B$5*C250</f>
        <v/>
      </c>
      <c r="E250" s="27">
        <f>B250+C250+D250</f>
        <v/>
      </c>
      <c r="F250" s="27">
        <f>MIN(E250,MAX(Calculator!$B$7*E250,Calculator!$B$8,C250+D250))</f>
        <v/>
      </c>
      <c r="G250" s="27">
        <f>MIN(E250,MAX(F250,Calculator!$B$9))</f>
        <v/>
      </c>
      <c r="H250" s="27">
        <f>IF(B250-(G250-C250-D250)&lt;0.000001,0,B250-(G250-C250-D250))</f>
        <v/>
      </c>
    </row>
    <row r="251">
      <c r="A251" s="24" t="n">
        <v>246</v>
      </c>
      <c r="B251" s="27">
        <f>H250</f>
        <v/>
      </c>
      <c r="C251" s="27">
        <f>IF(H250&gt;0,Calculator!$B$14*(B250*Calculator!$B$11+H250*(Rules!$B$6-Calculator!$B$11)),0)</f>
        <v/>
      </c>
      <c r="D251" s="27">
        <f>Rules!$B$5*C251</f>
        <v/>
      </c>
      <c r="E251" s="27">
        <f>B251+C251+D251</f>
        <v/>
      </c>
      <c r="F251" s="27">
        <f>MIN(E251,MAX(Calculator!$B$7*E251,Calculator!$B$8,C251+D251))</f>
        <v/>
      </c>
      <c r="G251" s="27">
        <f>MIN(E251,MAX(F251,Calculator!$B$9))</f>
        <v/>
      </c>
      <c r="H251" s="27">
        <f>IF(B251-(G251-C251-D251)&lt;0.000001,0,B251-(G251-C251-D251))</f>
        <v/>
      </c>
    </row>
    <row r="252">
      <c r="A252" s="24" t="n">
        <v>247</v>
      </c>
      <c r="B252" s="27">
        <f>H251</f>
        <v/>
      </c>
      <c r="C252" s="27">
        <f>IF(H251&gt;0,Calculator!$B$14*(B251*Calculator!$B$11+H251*(Rules!$B$6-Calculator!$B$11)),0)</f>
        <v/>
      </c>
      <c r="D252" s="27">
        <f>Rules!$B$5*C252</f>
        <v/>
      </c>
      <c r="E252" s="27">
        <f>B252+C252+D252</f>
        <v/>
      </c>
      <c r="F252" s="27">
        <f>MIN(E252,MAX(Calculator!$B$7*E252,Calculator!$B$8,C252+D252))</f>
        <v/>
      </c>
      <c r="G252" s="27">
        <f>MIN(E252,MAX(F252,Calculator!$B$9))</f>
        <v/>
      </c>
      <c r="H252" s="27">
        <f>IF(B252-(G252-C252-D252)&lt;0.000001,0,B252-(G252-C252-D252))</f>
        <v/>
      </c>
    </row>
    <row r="253">
      <c r="A253" s="24" t="n">
        <v>248</v>
      </c>
      <c r="B253" s="27">
        <f>H252</f>
        <v/>
      </c>
      <c r="C253" s="27">
        <f>IF(H252&gt;0,Calculator!$B$14*(B252*Calculator!$B$11+H252*(Rules!$B$6-Calculator!$B$11)),0)</f>
        <v/>
      </c>
      <c r="D253" s="27">
        <f>Rules!$B$5*C253</f>
        <v/>
      </c>
      <c r="E253" s="27">
        <f>B253+C253+D253</f>
        <v/>
      </c>
      <c r="F253" s="27">
        <f>MIN(E253,MAX(Calculator!$B$7*E253,Calculator!$B$8,C253+D253))</f>
        <v/>
      </c>
      <c r="G253" s="27">
        <f>MIN(E253,MAX(F253,Calculator!$B$9))</f>
        <v/>
      </c>
      <c r="H253" s="27">
        <f>IF(B253-(G253-C253-D253)&lt;0.000001,0,B253-(G253-C253-D253))</f>
        <v/>
      </c>
    </row>
    <row r="254">
      <c r="A254" s="24" t="n">
        <v>249</v>
      </c>
      <c r="B254" s="27">
        <f>H253</f>
        <v/>
      </c>
      <c r="C254" s="27">
        <f>IF(H253&gt;0,Calculator!$B$14*(B253*Calculator!$B$11+H253*(Rules!$B$6-Calculator!$B$11)),0)</f>
        <v/>
      </c>
      <c r="D254" s="27">
        <f>Rules!$B$5*C254</f>
        <v/>
      </c>
      <c r="E254" s="27">
        <f>B254+C254+D254</f>
        <v/>
      </c>
      <c r="F254" s="27">
        <f>MIN(E254,MAX(Calculator!$B$7*E254,Calculator!$B$8,C254+D254))</f>
        <v/>
      </c>
      <c r="G254" s="27">
        <f>MIN(E254,MAX(F254,Calculator!$B$9))</f>
        <v/>
      </c>
      <c r="H254" s="27">
        <f>IF(B254-(G254-C254-D254)&lt;0.000001,0,B254-(G254-C254-D254))</f>
        <v/>
      </c>
    </row>
    <row r="255">
      <c r="A255" s="24" t="n">
        <v>250</v>
      </c>
      <c r="B255" s="27">
        <f>H254</f>
        <v/>
      </c>
      <c r="C255" s="27">
        <f>IF(H254&gt;0,Calculator!$B$14*(B254*Calculator!$B$11+H254*(Rules!$B$6-Calculator!$B$11)),0)</f>
        <v/>
      </c>
      <c r="D255" s="27">
        <f>Rules!$B$5*C255</f>
        <v/>
      </c>
      <c r="E255" s="27">
        <f>B255+C255+D255</f>
        <v/>
      </c>
      <c r="F255" s="27">
        <f>MIN(E255,MAX(Calculator!$B$7*E255,Calculator!$B$8,C255+D255))</f>
        <v/>
      </c>
      <c r="G255" s="27">
        <f>MIN(E255,MAX(F255,Calculator!$B$9))</f>
        <v/>
      </c>
      <c r="H255" s="27">
        <f>IF(B255-(G255-C255-D255)&lt;0.000001,0,B255-(G255-C255-D255))</f>
        <v/>
      </c>
    </row>
    <row r="256">
      <c r="A256" s="24" t="n">
        <v>251</v>
      </c>
      <c r="B256" s="27">
        <f>H255</f>
        <v/>
      </c>
      <c r="C256" s="27">
        <f>IF(H255&gt;0,Calculator!$B$14*(B255*Calculator!$B$11+H255*(Rules!$B$6-Calculator!$B$11)),0)</f>
        <v/>
      </c>
      <c r="D256" s="27">
        <f>Rules!$B$5*C256</f>
        <v/>
      </c>
      <c r="E256" s="27">
        <f>B256+C256+D256</f>
        <v/>
      </c>
      <c r="F256" s="27">
        <f>MIN(E256,MAX(Calculator!$B$7*E256,Calculator!$B$8,C256+D256))</f>
        <v/>
      </c>
      <c r="G256" s="27">
        <f>MIN(E256,MAX(F256,Calculator!$B$9))</f>
        <v/>
      </c>
      <c r="H256" s="27">
        <f>IF(B256-(G256-C256-D256)&lt;0.000001,0,B256-(G256-C256-D256))</f>
        <v/>
      </c>
    </row>
    <row r="257">
      <c r="A257" s="24" t="n">
        <v>252</v>
      </c>
      <c r="B257" s="27">
        <f>H256</f>
        <v/>
      </c>
      <c r="C257" s="27">
        <f>IF(H256&gt;0,Calculator!$B$14*(B256*Calculator!$B$11+H256*(Rules!$B$6-Calculator!$B$11)),0)</f>
        <v/>
      </c>
      <c r="D257" s="27">
        <f>Rules!$B$5*C257</f>
        <v/>
      </c>
      <c r="E257" s="27">
        <f>B257+C257+D257</f>
        <v/>
      </c>
      <c r="F257" s="27">
        <f>MIN(E257,MAX(Calculator!$B$7*E257,Calculator!$B$8,C257+D257))</f>
        <v/>
      </c>
      <c r="G257" s="27">
        <f>MIN(E257,MAX(F257,Calculator!$B$9))</f>
        <v/>
      </c>
      <c r="H257" s="27">
        <f>IF(B257-(G257-C257-D257)&lt;0.000001,0,B257-(G257-C257-D257))</f>
        <v/>
      </c>
    </row>
    <row r="258">
      <c r="A258" s="24" t="n">
        <v>253</v>
      </c>
      <c r="B258" s="27">
        <f>H257</f>
        <v/>
      </c>
      <c r="C258" s="27">
        <f>IF(H257&gt;0,Calculator!$B$14*(B257*Calculator!$B$11+H257*(Rules!$B$6-Calculator!$B$11)),0)</f>
        <v/>
      </c>
      <c r="D258" s="27">
        <f>Rules!$B$5*C258</f>
        <v/>
      </c>
      <c r="E258" s="27">
        <f>B258+C258+D258</f>
        <v/>
      </c>
      <c r="F258" s="27">
        <f>MIN(E258,MAX(Calculator!$B$7*E258,Calculator!$B$8,C258+D258))</f>
        <v/>
      </c>
      <c r="G258" s="27">
        <f>MIN(E258,MAX(F258,Calculator!$B$9))</f>
        <v/>
      </c>
      <c r="H258" s="27">
        <f>IF(B258-(G258-C258-D258)&lt;0.000001,0,B258-(G258-C258-D258))</f>
        <v/>
      </c>
    </row>
    <row r="259">
      <c r="A259" s="24" t="n">
        <v>254</v>
      </c>
      <c r="B259" s="27">
        <f>H258</f>
        <v/>
      </c>
      <c r="C259" s="27">
        <f>IF(H258&gt;0,Calculator!$B$14*(B258*Calculator!$B$11+H258*(Rules!$B$6-Calculator!$B$11)),0)</f>
        <v/>
      </c>
      <c r="D259" s="27">
        <f>Rules!$B$5*C259</f>
        <v/>
      </c>
      <c r="E259" s="27">
        <f>B259+C259+D259</f>
        <v/>
      </c>
      <c r="F259" s="27">
        <f>MIN(E259,MAX(Calculator!$B$7*E259,Calculator!$B$8,C259+D259))</f>
        <v/>
      </c>
      <c r="G259" s="27">
        <f>MIN(E259,MAX(F259,Calculator!$B$9))</f>
        <v/>
      </c>
      <c r="H259" s="27">
        <f>IF(B259-(G259-C259-D259)&lt;0.000001,0,B259-(G259-C259-D259))</f>
        <v/>
      </c>
    </row>
    <row r="260">
      <c r="A260" s="24" t="n">
        <v>255</v>
      </c>
      <c r="B260" s="27">
        <f>H259</f>
        <v/>
      </c>
      <c r="C260" s="27">
        <f>IF(H259&gt;0,Calculator!$B$14*(B259*Calculator!$B$11+H259*(Rules!$B$6-Calculator!$B$11)),0)</f>
        <v/>
      </c>
      <c r="D260" s="27">
        <f>Rules!$B$5*C260</f>
        <v/>
      </c>
      <c r="E260" s="27">
        <f>B260+C260+D260</f>
        <v/>
      </c>
      <c r="F260" s="27">
        <f>MIN(E260,MAX(Calculator!$B$7*E260,Calculator!$B$8,C260+D260))</f>
        <v/>
      </c>
      <c r="G260" s="27">
        <f>MIN(E260,MAX(F260,Calculator!$B$9))</f>
        <v/>
      </c>
      <c r="H260" s="27">
        <f>IF(B260-(G260-C260-D260)&lt;0.000001,0,B260-(G260-C260-D260))</f>
        <v/>
      </c>
    </row>
    <row r="261">
      <c r="A261" s="24" t="n">
        <v>256</v>
      </c>
      <c r="B261" s="27">
        <f>H260</f>
        <v/>
      </c>
      <c r="C261" s="27">
        <f>IF(H260&gt;0,Calculator!$B$14*(B260*Calculator!$B$11+H260*(Rules!$B$6-Calculator!$B$11)),0)</f>
        <v/>
      </c>
      <c r="D261" s="27">
        <f>Rules!$B$5*C261</f>
        <v/>
      </c>
      <c r="E261" s="27">
        <f>B261+C261+D261</f>
        <v/>
      </c>
      <c r="F261" s="27">
        <f>MIN(E261,MAX(Calculator!$B$7*E261,Calculator!$B$8,C261+D261))</f>
        <v/>
      </c>
      <c r="G261" s="27">
        <f>MIN(E261,MAX(F261,Calculator!$B$9))</f>
        <v/>
      </c>
      <c r="H261" s="27">
        <f>IF(B261-(G261-C261-D261)&lt;0.000001,0,B261-(G261-C261-D261))</f>
        <v/>
      </c>
    </row>
    <row r="262">
      <c r="A262" s="24" t="n">
        <v>257</v>
      </c>
      <c r="B262" s="27">
        <f>H261</f>
        <v/>
      </c>
      <c r="C262" s="27">
        <f>IF(H261&gt;0,Calculator!$B$14*(B261*Calculator!$B$11+H261*(Rules!$B$6-Calculator!$B$11)),0)</f>
        <v/>
      </c>
      <c r="D262" s="27">
        <f>Rules!$B$5*C262</f>
        <v/>
      </c>
      <c r="E262" s="27">
        <f>B262+C262+D262</f>
        <v/>
      </c>
      <c r="F262" s="27">
        <f>MIN(E262,MAX(Calculator!$B$7*E262,Calculator!$B$8,C262+D262))</f>
        <v/>
      </c>
      <c r="G262" s="27">
        <f>MIN(E262,MAX(F262,Calculator!$B$9))</f>
        <v/>
      </c>
      <c r="H262" s="27">
        <f>IF(B262-(G262-C262-D262)&lt;0.000001,0,B262-(G262-C262-D262))</f>
        <v/>
      </c>
    </row>
    <row r="263">
      <c r="A263" s="24" t="n">
        <v>258</v>
      </c>
      <c r="B263" s="27">
        <f>H262</f>
        <v/>
      </c>
      <c r="C263" s="27">
        <f>IF(H262&gt;0,Calculator!$B$14*(B262*Calculator!$B$11+H262*(Rules!$B$6-Calculator!$B$11)),0)</f>
        <v/>
      </c>
      <c r="D263" s="27">
        <f>Rules!$B$5*C263</f>
        <v/>
      </c>
      <c r="E263" s="27">
        <f>B263+C263+D263</f>
        <v/>
      </c>
      <c r="F263" s="27">
        <f>MIN(E263,MAX(Calculator!$B$7*E263,Calculator!$B$8,C263+D263))</f>
        <v/>
      </c>
      <c r="G263" s="27">
        <f>MIN(E263,MAX(F263,Calculator!$B$9))</f>
        <v/>
      </c>
      <c r="H263" s="27">
        <f>IF(B263-(G263-C263-D263)&lt;0.000001,0,B263-(G263-C263-D263))</f>
        <v/>
      </c>
    </row>
    <row r="264">
      <c r="A264" s="24" t="n">
        <v>259</v>
      </c>
      <c r="B264" s="27">
        <f>H263</f>
        <v/>
      </c>
      <c r="C264" s="27">
        <f>IF(H263&gt;0,Calculator!$B$14*(B263*Calculator!$B$11+H263*(Rules!$B$6-Calculator!$B$11)),0)</f>
        <v/>
      </c>
      <c r="D264" s="27">
        <f>Rules!$B$5*C264</f>
        <v/>
      </c>
      <c r="E264" s="27">
        <f>B264+C264+D264</f>
        <v/>
      </c>
      <c r="F264" s="27">
        <f>MIN(E264,MAX(Calculator!$B$7*E264,Calculator!$B$8,C264+D264))</f>
        <v/>
      </c>
      <c r="G264" s="27">
        <f>MIN(E264,MAX(F264,Calculator!$B$9))</f>
        <v/>
      </c>
      <c r="H264" s="27">
        <f>IF(B264-(G264-C264-D264)&lt;0.000001,0,B264-(G264-C264-D264))</f>
        <v/>
      </c>
    </row>
    <row r="265">
      <c r="A265" s="24" t="n">
        <v>260</v>
      </c>
      <c r="B265" s="27">
        <f>H264</f>
        <v/>
      </c>
      <c r="C265" s="27">
        <f>IF(H264&gt;0,Calculator!$B$14*(B264*Calculator!$B$11+H264*(Rules!$B$6-Calculator!$B$11)),0)</f>
        <v/>
      </c>
      <c r="D265" s="27">
        <f>Rules!$B$5*C265</f>
        <v/>
      </c>
      <c r="E265" s="27">
        <f>B265+C265+D265</f>
        <v/>
      </c>
      <c r="F265" s="27">
        <f>MIN(E265,MAX(Calculator!$B$7*E265,Calculator!$B$8,C265+D265))</f>
        <v/>
      </c>
      <c r="G265" s="27">
        <f>MIN(E265,MAX(F265,Calculator!$B$9))</f>
        <v/>
      </c>
      <c r="H265" s="27">
        <f>IF(B265-(G265-C265-D265)&lt;0.000001,0,B265-(G265-C265-D265))</f>
        <v/>
      </c>
    </row>
    <row r="266">
      <c r="A266" s="24" t="n">
        <v>261</v>
      </c>
      <c r="B266" s="27">
        <f>H265</f>
        <v/>
      </c>
      <c r="C266" s="27">
        <f>IF(H265&gt;0,Calculator!$B$14*(B265*Calculator!$B$11+H265*(Rules!$B$6-Calculator!$B$11)),0)</f>
        <v/>
      </c>
      <c r="D266" s="27">
        <f>Rules!$B$5*C266</f>
        <v/>
      </c>
      <c r="E266" s="27">
        <f>B266+C266+D266</f>
        <v/>
      </c>
      <c r="F266" s="27">
        <f>MIN(E266,MAX(Calculator!$B$7*E266,Calculator!$B$8,C266+D266))</f>
        <v/>
      </c>
      <c r="G266" s="27">
        <f>MIN(E266,MAX(F266,Calculator!$B$9))</f>
        <v/>
      </c>
      <c r="H266" s="27">
        <f>IF(B266-(G266-C266-D266)&lt;0.000001,0,B266-(G266-C266-D266))</f>
        <v/>
      </c>
    </row>
    <row r="267">
      <c r="A267" s="24" t="n">
        <v>262</v>
      </c>
      <c r="B267" s="27">
        <f>H266</f>
        <v/>
      </c>
      <c r="C267" s="27">
        <f>IF(H266&gt;0,Calculator!$B$14*(B266*Calculator!$B$11+H266*(Rules!$B$6-Calculator!$B$11)),0)</f>
        <v/>
      </c>
      <c r="D267" s="27">
        <f>Rules!$B$5*C267</f>
        <v/>
      </c>
      <c r="E267" s="27">
        <f>B267+C267+D267</f>
        <v/>
      </c>
      <c r="F267" s="27">
        <f>MIN(E267,MAX(Calculator!$B$7*E267,Calculator!$B$8,C267+D267))</f>
        <v/>
      </c>
      <c r="G267" s="27">
        <f>MIN(E267,MAX(F267,Calculator!$B$9))</f>
        <v/>
      </c>
      <c r="H267" s="27">
        <f>IF(B267-(G267-C267-D267)&lt;0.000001,0,B267-(G267-C267-D267))</f>
        <v/>
      </c>
    </row>
    <row r="268">
      <c r="A268" s="24" t="n">
        <v>263</v>
      </c>
      <c r="B268" s="27">
        <f>H267</f>
        <v/>
      </c>
      <c r="C268" s="27">
        <f>IF(H267&gt;0,Calculator!$B$14*(B267*Calculator!$B$11+H267*(Rules!$B$6-Calculator!$B$11)),0)</f>
        <v/>
      </c>
      <c r="D268" s="27">
        <f>Rules!$B$5*C268</f>
        <v/>
      </c>
      <c r="E268" s="27">
        <f>B268+C268+D268</f>
        <v/>
      </c>
      <c r="F268" s="27">
        <f>MIN(E268,MAX(Calculator!$B$7*E268,Calculator!$B$8,C268+D268))</f>
        <v/>
      </c>
      <c r="G268" s="27">
        <f>MIN(E268,MAX(F268,Calculator!$B$9))</f>
        <v/>
      </c>
      <c r="H268" s="27">
        <f>IF(B268-(G268-C268-D268)&lt;0.000001,0,B268-(G268-C268-D268))</f>
        <v/>
      </c>
    </row>
    <row r="269">
      <c r="A269" s="24" t="n">
        <v>264</v>
      </c>
      <c r="B269" s="27">
        <f>H268</f>
        <v/>
      </c>
      <c r="C269" s="27">
        <f>IF(H268&gt;0,Calculator!$B$14*(B268*Calculator!$B$11+H268*(Rules!$B$6-Calculator!$B$11)),0)</f>
        <v/>
      </c>
      <c r="D269" s="27">
        <f>Rules!$B$5*C269</f>
        <v/>
      </c>
      <c r="E269" s="27">
        <f>B269+C269+D269</f>
        <v/>
      </c>
      <c r="F269" s="27">
        <f>MIN(E269,MAX(Calculator!$B$7*E269,Calculator!$B$8,C269+D269))</f>
        <v/>
      </c>
      <c r="G269" s="27">
        <f>MIN(E269,MAX(F269,Calculator!$B$9))</f>
        <v/>
      </c>
      <c r="H269" s="27">
        <f>IF(B269-(G269-C269-D269)&lt;0.000001,0,B269-(G269-C269-D269))</f>
        <v/>
      </c>
    </row>
    <row r="270">
      <c r="A270" s="24" t="n">
        <v>265</v>
      </c>
      <c r="B270" s="27">
        <f>H269</f>
        <v/>
      </c>
      <c r="C270" s="27">
        <f>IF(H269&gt;0,Calculator!$B$14*(B269*Calculator!$B$11+H269*(Rules!$B$6-Calculator!$B$11)),0)</f>
        <v/>
      </c>
      <c r="D270" s="27">
        <f>Rules!$B$5*C270</f>
        <v/>
      </c>
      <c r="E270" s="27">
        <f>B270+C270+D270</f>
        <v/>
      </c>
      <c r="F270" s="27">
        <f>MIN(E270,MAX(Calculator!$B$7*E270,Calculator!$B$8,C270+D270))</f>
        <v/>
      </c>
      <c r="G270" s="27">
        <f>MIN(E270,MAX(F270,Calculator!$B$9))</f>
        <v/>
      </c>
      <c r="H270" s="27">
        <f>IF(B270-(G270-C270-D270)&lt;0.000001,0,B270-(G270-C270-D270))</f>
        <v/>
      </c>
    </row>
    <row r="271">
      <c r="A271" s="24" t="n">
        <v>266</v>
      </c>
      <c r="B271" s="27">
        <f>H270</f>
        <v/>
      </c>
      <c r="C271" s="27">
        <f>IF(H270&gt;0,Calculator!$B$14*(B270*Calculator!$B$11+H270*(Rules!$B$6-Calculator!$B$11)),0)</f>
        <v/>
      </c>
      <c r="D271" s="27">
        <f>Rules!$B$5*C271</f>
        <v/>
      </c>
      <c r="E271" s="27">
        <f>B271+C271+D271</f>
        <v/>
      </c>
      <c r="F271" s="27">
        <f>MIN(E271,MAX(Calculator!$B$7*E271,Calculator!$B$8,C271+D271))</f>
        <v/>
      </c>
      <c r="G271" s="27">
        <f>MIN(E271,MAX(F271,Calculator!$B$9))</f>
        <v/>
      </c>
      <c r="H271" s="27">
        <f>IF(B271-(G271-C271-D271)&lt;0.000001,0,B271-(G271-C271-D271))</f>
        <v/>
      </c>
    </row>
    <row r="272">
      <c r="A272" s="24" t="n">
        <v>267</v>
      </c>
      <c r="B272" s="27">
        <f>H271</f>
        <v/>
      </c>
      <c r="C272" s="27">
        <f>IF(H271&gt;0,Calculator!$B$14*(B271*Calculator!$B$11+H271*(Rules!$B$6-Calculator!$B$11)),0)</f>
        <v/>
      </c>
      <c r="D272" s="27">
        <f>Rules!$B$5*C272</f>
        <v/>
      </c>
      <c r="E272" s="27">
        <f>B272+C272+D272</f>
        <v/>
      </c>
      <c r="F272" s="27">
        <f>MIN(E272,MAX(Calculator!$B$7*E272,Calculator!$B$8,C272+D272))</f>
        <v/>
      </c>
      <c r="G272" s="27">
        <f>MIN(E272,MAX(F272,Calculator!$B$9))</f>
        <v/>
      </c>
      <c r="H272" s="27">
        <f>IF(B272-(G272-C272-D272)&lt;0.000001,0,B272-(G272-C272-D272))</f>
        <v/>
      </c>
    </row>
    <row r="273">
      <c r="A273" s="24" t="n">
        <v>268</v>
      </c>
      <c r="B273" s="27">
        <f>H272</f>
        <v/>
      </c>
      <c r="C273" s="27">
        <f>IF(H272&gt;0,Calculator!$B$14*(B272*Calculator!$B$11+H272*(Rules!$B$6-Calculator!$B$11)),0)</f>
        <v/>
      </c>
      <c r="D273" s="27">
        <f>Rules!$B$5*C273</f>
        <v/>
      </c>
      <c r="E273" s="27">
        <f>B273+C273+D273</f>
        <v/>
      </c>
      <c r="F273" s="27">
        <f>MIN(E273,MAX(Calculator!$B$7*E273,Calculator!$B$8,C273+D273))</f>
        <v/>
      </c>
      <c r="G273" s="27">
        <f>MIN(E273,MAX(F273,Calculator!$B$9))</f>
        <v/>
      </c>
      <c r="H273" s="27">
        <f>IF(B273-(G273-C273-D273)&lt;0.000001,0,B273-(G273-C273-D273))</f>
        <v/>
      </c>
    </row>
    <row r="274">
      <c r="A274" s="24" t="n">
        <v>269</v>
      </c>
      <c r="B274" s="27">
        <f>H273</f>
        <v/>
      </c>
      <c r="C274" s="27">
        <f>IF(H273&gt;0,Calculator!$B$14*(B273*Calculator!$B$11+H273*(Rules!$B$6-Calculator!$B$11)),0)</f>
        <v/>
      </c>
      <c r="D274" s="27">
        <f>Rules!$B$5*C274</f>
        <v/>
      </c>
      <c r="E274" s="27">
        <f>B274+C274+D274</f>
        <v/>
      </c>
      <c r="F274" s="27">
        <f>MIN(E274,MAX(Calculator!$B$7*E274,Calculator!$B$8,C274+D274))</f>
        <v/>
      </c>
      <c r="G274" s="27">
        <f>MIN(E274,MAX(F274,Calculator!$B$9))</f>
        <v/>
      </c>
      <c r="H274" s="27">
        <f>IF(B274-(G274-C274-D274)&lt;0.000001,0,B274-(G274-C274-D274))</f>
        <v/>
      </c>
    </row>
    <row r="275">
      <c r="A275" s="24" t="n">
        <v>270</v>
      </c>
      <c r="B275" s="27">
        <f>H274</f>
        <v/>
      </c>
      <c r="C275" s="27">
        <f>IF(H274&gt;0,Calculator!$B$14*(B274*Calculator!$B$11+H274*(Rules!$B$6-Calculator!$B$11)),0)</f>
        <v/>
      </c>
      <c r="D275" s="27">
        <f>Rules!$B$5*C275</f>
        <v/>
      </c>
      <c r="E275" s="27">
        <f>B275+C275+D275</f>
        <v/>
      </c>
      <c r="F275" s="27">
        <f>MIN(E275,MAX(Calculator!$B$7*E275,Calculator!$B$8,C275+D275))</f>
        <v/>
      </c>
      <c r="G275" s="27">
        <f>MIN(E275,MAX(F275,Calculator!$B$9))</f>
        <v/>
      </c>
      <c r="H275" s="27">
        <f>IF(B275-(G275-C275-D275)&lt;0.000001,0,B275-(G275-C275-D275))</f>
        <v/>
      </c>
    </row>
    <row r="276">
      <c r="A276" s="24" t="n">
        <v>271</v>
      </c>
      <c r="B276" s="27">
        <f>H275</f>
        <v/>
      </c>
      <c r="C276" s="27">
        <f>IF(H275&gt;0,Calculator!$B$14*(B275*Calculator!$B$11+H275*(Rules!$B$6-Calculator!$B$11)),0)</f>
        <v/>
      </c>
      <c r="D276" s="27">
        <f>Rules!$B$5*C276</f>
        <v/>
      </c>
      <c r="E276" s="27">
        <f>B276+C276+D276</f>
        <v/>
      </c>
      <c r="F276" s="27">
        <f>MIN(E276,MAX(Calculator!$B$7*E276,Calculator!$B$8,C276+D276))</f>
        <v/>
      </c>
      <c r="G276" s="27">
        <f>MIN(E276,MAX(F276,Calculator!$B$9))</f>
        <v/>
      </c>
      <c r="H276" s="27">
        <f>IF(B276-(G276-C276-D276)&lt;0.000001,0,B276-(G276-C276-D276))</f>
        <v/>
      </c>
    </row>
    <row r="277">
      <c r="A277" s="24" t="n">
        <v>272</v>
      </c>
      <c r="B277" s="27">
        <f>H276</f>
        <v/>
      </c>
      <c r="C277" s="27">
        <f>IF(H276&gt;0,Calculator!$B$14*(B276*Calculator!$B$11+H276*(Rules!$B$6-Calculator!$B$11)),0)</f>
        <v/>
      </c>
      <c r="D277" s="27">
        <f>Rules!$B$5*C277</f>
        <v/>
      </c>
      <c r="E277" s="27">
        <f>B277+C277+D277</f>
        <v/>
      </c>
      <c r="F277" s="27">
        <f>MIN(E277,MAX(Calculator!$B$7*E277,Calculator!$B$8,C277+D277))</f>
        <v/>
      </c>
      <c r="G277" s="27">
        <f>MIN(E277,MAX(F277,Calculator!$B$9))</f>
        <v/>
      </c>
      <c r="H277" s="27">
        <f>IF(B277-(G277-C277-D277)&lt;0.000001,0,B277-(G277-C277-D277))</f>
        <v/>
      </c>
    </row>
    <row r="278">
      <c r="A278" s="24" t="n">
        <v>273</v>
      </c>
      <c r="B278" s="27">
        <f>H277</f>
        <v/>
      </c>
      <c r="C278" s="27">
        <f>IF(H277&gt;0,Calculator!$B$14*(B277*Calculator!$B$11+H277*(Rules!$B$6-Calculator!$B$11)),0)</f>
        <v/>
      </c>
      <c r="D278" s="27">
        <f>Rules!$B$5*C278</f>
        <v/>
      </c>
      <c r="E278" s="27">
        <f>B278+C278+D278</f>
        <v/>
      </c>
      <c r="F278" s="27">
        <f>MIN(E278,MAX(Calculator!$B$7*E278,Calculator!$B$8,C278+D278))</f>
        <v/>
      </c>
      <c r="G278" s="27">
        <f>MIN(E278,MAX(F278,Calculator!$B$9))</f>
        <v/>
      </c>
      <c r="H278" s="27">
        <f>IF(B278-(G278-C278-D278)&lt;0.000001,0,B278-(G278-C278-D278))</f>
        <v/>
      </c>
    </row>
    <row r="279">
      <c r="A279" s="24" t="n">
        <v>274</v>
      </c>
      <c r="B279" s="27">
        <f>H278</f>
        <v/>
      </c>
      <c r="C279" s="27">
        <f>IF(H278&gt;0,Calculator!$B$14*(B278*Calculator!$B$11+H278*(Rules!$B$6-Calculator!$B$11)),0)</f>
        <v/>
      </c>
      <c r="D279" s="27">
        <f>Rules!$B$5*C279</f>
        <v/>
      </c>
      <c r="E279" s="27">
        <f>B279+C279+D279</f>
        <v/>
      </c>
      <c r="F279" s="27">
        <f>MIN(E279,MAX(Calculator!$B$7*E279,Calculator!$B$8,C279+D279))</f>
        <v/>
      </c>
      <c r="G279" s="27">
        <f>MIN(E279,MAX(F279,Calculator!$B$9))</f>
        <v/>
      </c>
      <c r="H279" s="27">
        <f>IF(B279-(G279-C279-D279)&lt;0.000001,0,B279-(G279-C279-D279))</f>
        <v/>
      </c>
    </row>
    <row r="280">
      <c r="A280" s="24" t="n">
        <v>275</v>
      </c>
      <c r="B280" s="27">
        <f>H279</f>
        <v/>
      </c>
      <c r="C280" s="27">
        <f>IF(H279&gt;0,Calculator!$B$14*(B279*Calculator!$B$11+H279*(Rules!$B$6-Calculator!$B$11)),0)</f>
        <v/>
      </c>
      <c r="D280" s="27">
        <f>Rules!$B$5*C280</f>
        <v/>
      </c>
      <c r="E280" s="27">
        <f>B280+C280+D280</f>
        <v/>
      </c>
      <c r="F280" s="27">
        <f>MIN(E280,MAX(Calculator!$B$7*E280,Calculator!$B$8,C280+D280))</f>
        <v/>
      </c>
      <c r="G280" s="27">
        <f>MIN(E280,MAX(F280,Calculator!$B$9))</f>
        <v/>
      </c>
      <c r="H280" s="27">
        <f>IF(B280-(G280-C280-D280)&lt;0.000001,0,B280-(G280-C280-D280))</f>
        <v/>
      </c>
    </row>
    <row r="281">
      <c r="A281" s="24" t="n">
        <v>276</v>
      </c>
      <c r="B281" s="27">
        <f>H280</f>
        <v/>
      </c>
      <c r="C281" s="27">
        <f>IF(H280&gt;0,Calculator!$B$14*(B280*Calculator!$B$11+H280*(Rules!$B$6-Calculator!$B$11)),0)</f>
        <v/>
      </c>
      <c r="D281" s="27">
        <f>Rules!$B$5*C281</f>
        <v/>
      </c>
      <c r="E281" s="27">
        <f>B281+C281+D281</f>
        <v/>
      </c>
      <c r="F281" s="27">
        <f>MIN(E281,MAX(Calculator!$B$7*E281,Calculator!$B$8,C281+D281))</f>
        <v/>
      </c>
      <c r="G281" s="27">
        <f>MIN(E281,MAX(F281,Calculator!$B$9))</f>
        <v/>
      </c>
      <c r="H281" s="27">
        <f>IF(B281-(G281-C281-D281)&lt;0.000001,0,B281-(G281-C281-D281))</f>
        <v/>
      </c>
    </row>
    <row r="282">
      <c r="A282" s="24" t="n">
        <v>277</v>
      </c>
      <c r="B282" s="27">
        <f>H281</f>
        <v/>
      </c>
      <c r="C282" s="27">
        <f>IF(H281&gt;0,Calculator!$B$14*(B281*Calculator!$B$11+H281*(Rules!$B$6-Calculator!$B$11)),0)</f>
        <v/>
      </c>
      <c r="D282" s="27">
        <f>Rules!$B$5*C282</f>
        <v/>
      </c>
      <c r="E282" s="27">
        <f>B282+C282+D282</f>
        <v/>
      </c>
      <c r="F282" s="27">
        <f>MIN(E282,MAX(Calculator!$B$7*E282,Calculator!$B$8,C282+D282))</f>
        <v/>
      </c>
      <c r="G282" s="27">
        <f>MIN(E282,MAX(F282,Calculator!$B$9))</f>
        <v/>
      </c>
      <c r="H282" s="27">
        <f>IF(B282-(G282-C282-D282)&lt;0.000001,0,B282-(G282-C282-D282))</f>
        <v/>
      </c>
    </row>
    <row r="283">
      <c r="A283" s="24" t="n">
        <v>278</v>
      </c>
      <c r="B283" s="27">
        <f>H282</f>
        <v/>
      </c>
      <c r="C283" s="27">
        <f>IF(H282&gt;0,Calculator!$B$14*(B282*Calculator!$B$11+H282*(Rules!$B$6-Calculator!$B$11)),0)</f>
        <v/>
      </c>
      <c r="D283" s="27">
        <f>Rules!$B$5*C283</f>
        <v/>
      </c>
      <c r="E283" s="27">
        <f>B283+C283+D283</f>
        <v/>
      </c>
      <c r="F283" s="27">
        <f>MIN(E283,MAX(Calculator!$B$7*E283,Calculator!$B$8,C283+D283))</f>
        <v/>
      </c>
      <c r="G283" s="27">
        <f>MIN(E283,MAX(F283,Calculator!$B$9))</f>
        <v/>
      </c>
      <c r="H283" s="27">
        <f>IF(B283-(G283-C283-D283)&lt;0.000001,0,B283-(G283-C283-D283))</f>
        <v/>
      </c>
    </row>
    <row r="284">
      <c r="A284" s="24" t="n">
        <v>279</v>
      </c>
      <c r="B284" s="27">
        <f>H283</f>
        <v/>
      </c>
      <c r="C284" s="27">
        <f>IF(H283&gt;0,Calculator!$B$14*(B283*Calculator!$B$11+H283*(Rules!$B$6-Calculator!$B$11)),0)</f>
        <v/>
      </c>
      <c r="D284" s="27">
        <f>Rules!$B$5*C284</f>
        <v/>
      </c>
      <c r="E284" s="27">
        <f>B284+C284+D284</f>
        <v/>
      </c>
      <c r="F284" s="27">
        <f>MIN(E284,MAX(Calculator!$B$7*E284,Calculator!$B$8,C284+D284))</f>
        <v/>
      </c>
      <c r="G284" s="27">
        <f>MIN(E284,MAX(F284,Calculator!$B$9))</f>
        <v/>
      </c>
      <c r="H284" s="27">
        <f>IF(B284-(G284-C284-D284)&lt;0.000001,0,B284-(G284-C284-D284))</f>
        <v/>
      </c>
    </row>
    <row r="285">
      <c r="A285" s="24" t="n">
        <v>280</v>
      </c>
      <c r="B285" s="27">
        <f>H284</f>
        <v/>
      </c>
      <c r="C285" s="27">
        <f>IF(H284&gt;0,Calculator!$B$14*(B284*Calculator!$B$11+H284*(Rules!$B$6-Calculator!$B$11)),0)</f>
        <v/>
      </c>
      <c r="D285" s="27">
        <f>Rules!$B$5*C285</f>
        <v/>
      </c>
      <c r="E285" s="27">
        <f>B285+C285+D285</f>
        <v/>
      </c>
      <c r="F285" s="27">
        <f>MIN(E285,MAX(Calculator!$B$7*E285,Calculator!$B$8,C285+D285))</f>
        <v/>
      </c>
      <c r="G285" s="27">
        <f>MIN(E285,MAX(F285,Calculator!$B$9))</f>
        <v/>
      </c>
      <c r="H285" s="27">
        <f>IF(B285-(G285-C285-D285)&lt;0.000001,0,B285-(G285-C285-D285))</f>
        <v/>
      </c>
    </row>
    <row r="286">
      <c r="A286" s="24" t="n">
        <v>281</v>
      </c>
      <c r="B286" s="27">
        <f>H285</f>
        <v/>
      </c>
      <c r="C286" s="27">
        <f>IF(H285&gt;0,Calculator!$B$14*(B285*Calculator!$B$11+H285*(Rules!$B$6-Calculator!$B$11)),0)</f>
        <v/>
      </c>
      <c r="D286" s="27">
        <f>Rules!$B$5*C286</f>
        <v/>
      </c>
      <c r="E286" s="27">
        <f>B286+C286+D286</f>
        <v/>
      </c>
      <c r="F286" s="27">
        <f>MIN(E286,MAX(Calculator!$B$7*E286,Calculator!$B$8,C286+D286))</f>
        <v/>
      </c>
      <c r="G286" s="27">
        <f>MIN(E286,MAX(F286,Calculator!$B$9))</f>
        <v/>
      </c>
      <c r="H286" s="27">
        <f>IF(B286-(G286-C286-D286)&lt;0.000001,0,B286-(G286-C286-D286))</f>
        <v/>
      </c>
    </row>
    <row r="287">
      <c r="A287" s="24" t="n">
        <v>282</v>
      </c>
      <c r="B287" s="27">
        <f>H286</f>
        <v/>
      </c>
      <c r="C287" s="27">
        <f>IF(H286&gt;0,Calculator!$B$14*(B286*Calculator!$B$11+H286*(Rules!$B$6-Calculator!$B$11)),0)</f>
        <v/>
      </c>
      <c r="D287" s="27">
        <f>Rules!$B$5*C287</f>
        <v/>
      </c>
      <c r="E287" s="27">
        <f>B287+C287+D287</f>
        <v/>
      </c>
      <c r="F287" s="27">
        <f>MIN(E287,MAX(Calculator!$B$7*E287,Calculator!$B$8,C287+D287))</f>
        <v/>
      </c>
      <c r="G287" s="27">
        <f>MIN(E287,MAX(F287,Calculator!$B$9))</f>
        <v/>
      </c>
      <c r="H287" s="27">
        <f>IF(B287-(G287-C287-D287)&lt;0.000001,0,B287-(G287-C287-D287))</f>
        <v/>
      </c>
    </row>
    <row r="288">
      <c r="A288" s="24" t="n">
        <v>283</v>
      </c>
      <c r="B288" s="27">
        <f>H287</f>
        <v/>
      </c>
      <c r="C288" s="27">
        <f>IF(H287&gt;0,Calculator!$B$14*(B287*Calculator!$B$11+H287*(Rules!$B$6-Calculator!$B$11)),0)</f>
        <v/>
      </c>
      <c r="D288" s="27">
        <f>Rules!$B$5*C288</f>
        <v/>
      </c>
      <c r="E288" s="27">
        <f>B288+C288+D288</f>
        <v/>
      </c>
      <c r="F288" s="27">
        <f>MIN(E288,MAX(Calculator!$B$7*E288,Calculator!$B$8,C288+D288))</f>
        <v/>
      </c>
      <c r="G288" s="27">
        <f>MIN(E288,MAX(F288,Calculator!$B$9))</f>
        <v/>
      </c>
      <c r="H288" s="27">
        <f>IF(B288-(G288-C288-D288)&lt;0.000001,0,B288-(G288-C288-D288))</f>
        <v/>
      </c>
    </row>
    <row r="289">
      <c r="A289" s="24" t="n">
        <v>284</v>
      </c>
      <c r="B289" s="27">
        <f>H288</f>
        <v/>
      </c>
      <c r="C289" s="27">
        <f>IF(H288&gt;0,Calculator!$B$14*(B288*Calculator!$B$11+H288*(Rules!$B$6-Calculator!$B$11)),0)</f>
        <v/>
      </c>
      <c r="D289" s="27">
        <f>Rules!$B$5*C289</f>
        <v/>
      </c>
      <c r="E289" s="27">
        <f>B289+C289+D289</f>
        <v/>
      </c>
      <c r="F289" s="27">
        <f>MIN(E289,MAX(Calculator!$B$7*E289,Calculator!$B$8,C289+D289))</f>
        <v/>
      </c>
      <c r="G289" s="27">
        <f>MIN(E289,MAX(F289,Calculator!$B$9))</f>
        <v/>
      </c>
      <c r="H289" s="27">
        <f>IF(B289-(G289-C289-D289)&lt;0.000001,0,B289-(G289-C289-D289))</f>
        <v/>
      </c>
    </row>
    <row r="290">
      <c r="A290" s="24" t="n">
        <v>285</v>
      </c>
      <c r="B290" s="27">
        <f>H289</f>
        <v/>
      </c>
      <c r="C290" s="27">
        <f>IF(H289&gt;0,Calculator!$B$14*(B289*Calculator!$B$11+H289*(Rules!$B$6-Calculator!$B$11)),0)</f>
        <v/>
      </c>
      <c r="D290" s="27">
        <f>Rules!$B$5*C290</f>
        <v/>
      </c>
      <c r="E290" s="27">
        <f>B290+C290+D290</f>
        <v/>
      </c>
      <c r="F290" s="27">
        <f>MIN(E290,MAX(Calculator!$B$7*E290,Calculator!$B$8,C290+D290))</f>
        <v/>
      </c>
      <c r="G290" s="27">
        <f>MIN(E290,MAX(F290,Calculator!$B$9))</f>
        <v/>
      </c>
      <c r="H290" s="27">
        <f>IF(B290-(G290-C290-D290)&lt;0.000001,0,B290-(G290-C290-D290))</f>
        <v/>
      </c>
    </row>
    <row r="291">
      <c r="A291" s="24" t="n">
        <v>286</v>
      </c>
      <c r="B291" s="27">
        <f>H290</f>
        <v/>
      </c>
      <c r="C291" s="27">
        <f>IF(H290&gt;0,Calculator!$B$14*(B290*Calculator!$B$11+H290*(Rules!$B$6-Calculator!$B$11)),0)</f>
        <v/>
      </c>
      <c r="D291" s="27">
        <f>Rules!$B$5*C291</f>
        <v/>
      </c>
      <c r="E291" s="27">
        <f>B291+C291+D291</f>
        <v/>
      </c>
      <c r="F291" s="27">
        <f>MIN(E291,MAX(Calculator!$B$7*E291,Calculator!$B$8,C291+D291))</f>
        <v/>
      </c>
      <c r="G291" s="27">
        <f>MIN(E291,MAX(F291,Calculator!$B$9))</f>
        <v/>
      </c>
      <c r="H291" s="27">
        <f>IF(B291-(G291-C291-D291)&lt;0.000001,0,B291-(G291-C291-D291))</f>
        <v/>
      </c>
    </row>
    <row r="292">
      <c r="A292" s="24" t="n">
        <v>287</v>
      </c>
      <c r="B292" s="27">
        <f>H291</f>
        <v/>
      </c>
      <c r="C292" s="27">
        <f>IF(H291&gt;0,Calculator!$B$14*(B291*Calculator!$B$11+H291*(Rules!$B$6-Calculator!$B$11)),0)</f>
        <v/>
      </c>
      <c r="D292" s="27">
        <f>Rules!$B$5*C292</f>
        <v/>
      </c>
      <c r="E292" s="27">
        <f>B292+C292+D292</f>
        <v/>
      </c>
      <c r="F292" s="27">
        <f>MIN(E292,MAX(Calculator!$B$7*E292,Calculator!$B$8,C292+D292))</f>
        <v/>
      </c>
      <c r="G292" s="27">
        <f>MIN(E292,MAX(F292,Calculator!$B$9))</f>
        <v/>
      </c>
      <c r="H292" s="27">
        <f>IF(B292-(G292-C292-D292)&lt;0.000001,0,B292-(G292-C292-D292))</f>
        <v/>
      </c>
    </row>
    <row r="293">
      <c r="A293" s="24" t="n">
        <v>288</v>
      </c>
      <c r="B293" s="27">
        <f>H292</f>
        <v/>
      </c>
      <c r="C293" s="27">
        <f>IF(H292&gt;0,Calculator!$B$14*(B292*Calculator!$B$11+H292*(Rules!$B$6-Calculator!$B$11)),0)</f>
        <v/>
      </c>
      <c r="D293" s="27">
        <f>Rules!$B$5*C293</f>
        <v/>
      </c>
      <c r="E293" s="27">
        <f>B293+C293+D293</f>
        <v/>
      </c>
      <c r="F293" s="27">
        <f>MIN(E293,MAX(Calculator!$B$7*E293,Calculator!$B$8,C293+D293))</f>
        <v/>
      </c>
      <c r="G293" s="27">
        <f>MIN(E293,MAX(F293,Calculator!$B$9))</f>
        <v/>
      </c>
      <c r="H293" s="27">
        <f>IF(B293-(G293-C293-D293)&lt;0.000001,0,B293-(G293-C293-D293))</f>
        <v/>
      </c>
    </row>
    <row r="294">
      <c r="A294" s="24" t="n">
        <v>289</v>
      </c>
      <c r="B294" s="27">
        <f>H293</f>
        <v/>
      </c>
      <c r="C294" s="27">
        <f>IF(H293&gt;0,Calculator!$B$14*(B293*Calculator!$B$11+H293*(Rules!$B$6-Calculator!$B$11)),0)</f>
        <v/>
      </c>
      <c r="D294" s="27">
        <f>Rules!$B$5*C294</f>
        <v/>
      </c>
      <c r="E294" s="27">
        <f>B294+C294+D294</f>
        <v/>
      </c>
      <c r="F294" s="27">
        <f>MIN(E294,MAX(Calculator!$B$7*E294,Calculator!$B$8,C294+D294))</f>
        <v/>
      </c>
      <c r="G294" s="27">
        <f>MIN(E294,MAX(F294,Calculator!$B$9))</f>
        <v/>
      </c>
      <c r="H294" s="27">
        <f>IF(B294-(G294-C294-D294)&lt;0.000001,0,B294-(G294-C294-D294))</f>
        <v/>
      </c>
    </row>
    <row r="295">
      <c r="A295" s="24" t="n">
        <v>290</v>
      </c>
      <c r="B295" s="27">
        <f>H294</f>
        <v/>
      </c>
      <c r="C295" s="27">
        <f>IF(H294&gt;0,Calculator!$B$14*(B294*Calculator!$B$11+H294*(Rules!$B$6-Calculator!$B$11)),0)</f>
        <v/>
      </c>
      <c r="D295" s="27">
        <f>Rules!$B$5*C295</f>
        <v/>
      </c>
      <c r="E295" s="27">
        <f>B295+C295+D295</f>
        <v/>
      </c>
      <c r="F295" s="27">
        <f>MIN(E295,MAX(Calculator!$B$7*E295,Calculator!$B$8,C295+D295))</f>
        <v/>
      </c>
      <c r="G295" s="27">
        <f>MIN(E295,MAX(F295,Calculator!$B$9))</f>
        <v/>
      </c>
      <c r="H295" s="27">
        <f>IF(B295-(G295-C295-D295)&lt;0.000001,0,B295-(G295-C295-D295))</f>
        <v/>
      </c>
    </row>
    <row r="296">
      <c r="A296" s="24" t="n">
        <v>291</v>
      </c>
      <c r="B296" s="27">
        <f>H295</f>
        <v/>
      </c>
      <c r="C296" s="27">
        <f>IF(H295&gt;0,Calculator!$B$14*(B295*Calculator!$B$11+H295*(Rules!$B$6-Calculator!$B$11)),0)</f>
        <v/>
      </c>
      <c r="D296" s="27">
        <f>Rules!$B$5*C296</f>
        <v/>
      </c>
      <c r="E296" s="27">
        <f>B296+C296+D296</f>
        <v/>
      </c>
      <c r="F296" s="27">
        <f>MIN(E296,MAX(Calculator!$B$7*E296,Calculator!$B$8,C296+D296))</f>
        <v/>
      </c>
      <c r="G296" s="27">
        <f>MIN(E296,MAX(F296,Calculator!$B$9))</f>
        <v/>
      </c>
      <c r="H296" s="27">
        <f>IF(B296-(G296-C296-D296)&lt;0.000001,0,B296-(G296-C296-D296))</f>
        <v/>
      </c>
    </row>
    <row r="297">
      <c r="A297" s="24" t="n">
        <v>292</v>
      </c>
      <c r="B297" s="27">
        <f>H296</f>
        <v/>
      </c>
      <c r="C297" s="27">
        <f>IF(H296&gt;0,Calculator!$B$14*(B296*Calculator!$B$11+H296*(Rules!$B$6-Calculator!$B$11)),0)</f>
        <v/>
      </c>
      <c r="D297" s="27">
        <f>Rules!$B$5*C297</f>
        <v/>
      </c>
      <c r="E297" s="27">
        <f>B297+C297+D297</f>
        <v/>
      </c>
      <c r="F297" s="27">
        <f>MIN(E297,MAX(Calculator!$B$7*E297,Calculator!$B$8,C297+D297))</f>
        <v/>
      </c>
      <c r="G297" s="27">
        <f>MIN(E297,MAX(F297,Calculator!$B$9))</f>
        <v/>
      </c>
      <c r="H297" s="27">
        <f>IF(B297-(G297-C297-D297)&lt;0.000001,0,B297-(G297-C297-D297))</f>
        <v/>
      </c>
    </row>
    <row r="298">
      <c r="A298" s="24" t="n">
        <v>293</v>
      </c>
      <c r="B298" s="27">
        <f>H297</f>
        <v/>
      </c>
      <c r="C298" s="27">
        <f>IF(H297&gt;0,Calculator!$B$14*(B297*Calculator!$B$11+H297*(Rules!$B$6-Calculator!$B$11)),0)</f>
        <v/>
      </c>
      <c r="D298" s="27">
        <f>Rules!$B$5*C298</f>
        <v/>
      </c>
      <c r="E298" s="27">
        <f>B298+C298+D298</f>
        <v/>
      </c>
      <c r="F298" s="27">
        <f>MIN(E298,MAX(Calculator!$B$7*E298,Calculator!$B$8,C298+D298))</f>
        <v/>
      </c>
      <c r="G298" s="27">
        <f>MIN(E298,MAX(F298,Calculator!$B$9))</f>
        <v/>
      </c>
      <c r="H298" s="27">
        <f>IF(B298-(G298-C298-D298)&lt;0.000001,0,B298-(G298-C298-D298))</f>
        <v/>
      </c>
    </row>
    <row r="299">
      <c r="A299" s="24" t="n">
        <v>294</v>
      </c>
      <c r="B299" s="27">
        <f>H298</f>
        <v/>
      </c>
      <c r="C299" s="27">
        <f>IF(H298&gt;0,Calculator!$B$14*(B298*Calculator!$B$11+H298*(Rules!$B$6-Calculator!$B$11)),0)</f>
        <v/>
      </c>
      <c r="D299" s="27">
        <f>Rules!$B$5*C299</f>
        <v/>
      </c>
      <c r="E299" s="27">
        <f>B299+C299+D299</f>
        <v/>
      </c>
      <c r="F299" s="27">
        <f>MIN(E299,MAX(Calculator!$B$7*E299,Calculator!$B$8,C299+D299))</f>
        <v/>
      </c>
      <c r="G299" s="27">
        <f>MIN(E299,MAX(F299,Calculator!$B$9))</f>
        <v/>
      </c>
      <c r="H299" s="27">
        <f>IF(B299-(G299-C299-D299)&lt;0.000001,0,B299-(G299-C299-D299))</f>
        <v/>
      </c>
    </row>
    <row r="300">
      <c r="A300" s="24" t="n">
        <v>295</v>
      </c>
      <c r="B300" s="27">
        <f>H299</f>
        <v/>
      </c>
      <c r="C300" s="27">
        <f>IF(H299&gt;0,Calculator!$B$14*(B299*Calculator!$B$11+H299*(Rules!$B$6-Calculator!$B$11)),0)</f>
        <v/>
      </c>
      <c r="D300" s="27">
        <f>Rules!$B$5*C300</f>
        <v/>
      </c>
      <c r="E300" s="27">
        <f>B300+C300+D300</f>
        <v/>
      </c>
      <c r="F300" s="27">
        <f>MIN(E300,MAX(Calculator!$B$7*E300,Calculator!$B$8,C300+D300))</f>
        <v/>
      </c>
      <c r="G300" s="27">
        <f>MIN(E300,MAX(F300,Calculator!$B$9))</f>
        <v/>
      </c>
      <c r="H300" s="27">
        <f>IF(B300-(G300-C300-D300)&lt;0.000001,0,B300-(G300-C300-D300))</f>
        <v/>
      </c>
    </row>
    <row r="301">
      <c r="A301" s="24" t="n">
        <v>296</v>
      </c>
      <c r="B301" s="27">
        <f>H300</f>
        <v/>
      </c>
      <c r="C301" s="27">
        <f>IF(H300&gt;0,Calculator!$B$14*(B300*Calculator!$B$11+H300*(Rules!$B$6-Calculator!$B$11)),0)</f>
        <v/>
      </c>
      <c r="D301" s="27">
        <f>Rules!$B$5*C301</f>
        <v/>
      </c>
      <c r="E301" s="27">
        <f>B301+C301+D301</f>
        <v/>
      </c>
      <c r="F301" s="27">
        <f>MIN(E301,MAX(Calculator!$B$7*E301,Calculator!$B$8,C301+D301))</f>
        <v/>
      </c>
      <c r="G301" s="27">
        <f>MIN(E301,MAX(F301,Calculator!$B$9))</f>
        <v/>
      </c>
      <c r="H301" s="27">
        <f>IF(B301-(G301-C301-D301)&lt;0.000001,0,B301-(G301-C301-D301))</f>
        <v/>
      </c>
    </row>
    <row r="302">
      <c r="A302" s="24" t="n">
        <v>297</v>
      </c>
      <c r="B302" s="27">
        <f>H301</f>
        <v/>
      </c>
      <c r="C302" s="27">
        <f>IF(H301&gt;0,Calculator!$B$14*(B301*Calculator!$B$11+H301*(Rules!$B$6-Calculator!$B$11)),0)</f>
        <v/>
      </c>
      <c r="D302" s="27">
        <f>Rules!$B$5*C302</f>
        <v/>
      </c>
      <c r="E302" s="27">
        <f>B302+C302+D302</f>
        <v/>
      </c>
      <c r="F302" s="27">
        <f>MIN(E302,MAX(Calculator!$B$7*E302,Calculator!$B$8,C302+D302))</f>
        <v/>
      </c>
      <c r="G302" s="27">
        <f>MIN(E302,MAX(F302,Calculator!$B$9))</f>
        <v/>
      </c>
      <c r="H302" s="27">
        <f>IF(B302-(G302-C302-D302)&lt;0.000001,0,B302-(G302-C302-D302))</f>
        <v/>
      </c>
    </row>
    <row r="303">
      <c r="A303" s="24" t="n">
        <v>298</v>
      </c>
      <c r="B303" s="27">
        <f>H302</f>
        <v/>
      </c>
      <c r="C303" s="27">
        <f>IF(H302&gt;0,Calculator!$B$14*(B302*Calculator!$B$11+H302*(Rules!$B$6-Calculator!$B$11)),0)</f>
        <v/>
      </c>
      <c r="D303" s="27">
        <f>Rules!$B$5*C303</f>
        <v/>
      </c>
      <c r="E303" s="27">
        <f>B303+C303+D303</f>
        <v/>
      </c>
      <c r="F303" s="27">
        <f>MIN(E303,MAX(Calculator!$B$7*E303,Calculator!$B$8,C303+D303))</f>
        <v/>
      </c>
      <c r="G303" s="27">
        <f>MIN(E303,MAX(F303,Calculator!$B$9))</f>
        <v/>
      </c>
      <c r="H303" s="27">
        <f>IF(B303-(G303-C303-D303)&lt;0.000001,0,B303-(G303-C303-D303))</f>
        <v/>
      </c>
    </row>
    <row r="304">
      <c r="A304" s="24" t="n">
        <v>299</v>
      </c>
      <c r="B304" s="27">
        <f>H303</f>
        <v/>
      </c>
      <c r="C304" s="27">
        <f>IF(H303&gt;0,Calculator!$B$14*(B303*Calculator!$B$11+H303*(Rules!$B$6-Calculator!$B$11)),0)</f>
        <v/>
      </c>
      <c r="D304" s="27">
        <f>Rules!$B$5*C304</f>
        <v/>
      </c>
      <c r="E304" s="27">
        <f>B304+C304+D304</f>
        <v/>
      </c>
      <c r="F304" s="27">
        <f>MIN(E304,MAX(Calculator!$B$7*E304,Calculator!$B$8,C304+D304))</f>
        <v/>
      </c>
      <c r="G304" s="27">
        <f>MIN(E304,MAX(F304,Calculator!$B$9))</f>
        <v/>
      </c>
      <c r="H304" s="27">
        <f>IF(B304-(G304-C304-D304)&lt;0.000001,0,B304-(G304-C304-D304))</f>
        <v/>
      </c>
    </row>
    <row r="305">
      <c r="A305" s="24" t="n">
        <v>300</v>
      </c>
      <c r="B305" s="27">
        <f>H304</f>
        <v/>
      </c>
      <c r="C305" s="27">
        <f>IF(H304&gt;0,Calculator!$B$14*(B304*Calculator!$B$11+H304*(Rules!$B$6-Calculator!$B$11)),0)</f>
        <v/>
      </c>
      <c r="D305" s="27">
        <f>Rules!$B$5*C305</f>
        <v/>
      </c>
      <c r="E305" s="27">
        <f>B305+C305+D305</f>
        <v/>
      </c>
      <c r="F305" s="27">
        <f>MIN(E305,MAX(Calculator!$B$7*E305,Calculator!$B$8,C305+D305))</f>
        <v/>
      </c>
      <c r="G305" s="27">
        <f>MIN(E305,MAX(F305,Calculator!$B$9))</f>
        <v/>
      </c>
      <c r="H305" s="27">
        <f>IF(B305-(G305-C305-D305)&lt;0.000001,0,B305-(G305-C305-D305))</f>
        <v/>
      </c>
    </row>
    <row r="306">
      <c r="A306" s="24" t="n">
        <v>301</v>
      </c>
      <c r="B306" s="27">
        <f>H305</f>
        <v/>
      </c>
      <c r="C306" s="27">
        <f>IF(H305&gt;0,Calculator!$B$14*(B305*Calculator!$B$11+H305*(Rules!$B$6-Calculator!$B$11)),0)</f>
        <v/>
      </c>
      <c r="D306" s="27">
        <f>Rules!$B$5*C306</f>
        <v/>
      </c>
      <c r="E306" s="27">
        <f>B306+C306+D306</f>
        <v/>
      </c>
      <c r="F306" s="27">
        <f>MIN(E306,MAX(Calculator!$B$7*E306,Calculator!$B$8,C306+D306))</f>
        <v/>
      </c>
      <c r="G306" s="27">
        <f>MIN(E306,MAX(F306,Calculator!$B$9))</f>
        <v/>
      </c>
      <c r="H306" s="27">
        <f>IF(B306-(G306-C306-D306)&lt;0.000001,0,B306-(G306-C306-D306))</f>
        <v/>
      </c>
    </row>
    <row r="307">
      <c r="A307" s="24" t="n">
        <v>302</v>
      </c>
      <c r="B307" s="27">
        <f>H306</f>
        <v/>
      </c>
      <c r="C307" s="27">
        <f>IF(H306&gt;0,Calculator!$B$14*(B306*Calculator!$B$11+H306*(Rules!$B$6-Calculator!$B$11)),0)</f>
        <v/>
      </c>
      <c r="D307" s="27">
        <f>Rules!$B$5*C307</f>
        <v/>
      </c>
      <c r="E307" s="27">
        <f>B307+C307+D307</f>
        <v/>
      </c>
      <c r="F307" s="27">
        <f>MIN(E307,MAX(Calculator!$B$7*E307,Calculator!$B$8,C307+D307))</f>
        <v/>
      </c>
      <c r="G307" s="27">
        <f>MIN(E307,MAX(F307,Calculator!$B$9))</f>
        <v/>
      </c>
      <c r="H307" s="27">
        <f>IF(B307-(G307-C307-D307)&lt;0.000001,0,B307-(G307-C307-D307))</f>
        <v/>
      </c>
    </row>
    <row r="308">
      <c r="A308" s="24" t="n">
        <v>303</v>
      </c>
      <c r="B308" s="27">
        <f>H307</f>
        <v/>
      </c>
      <c r="C308" s="27">
        <f>IF(H307&gt;0,Calculator!$B$14*(B307*Calculator!$B$11+H307*(Rules!$B$6-Calculator!$B$11)),0)</f>
        <v/>
      </c>
      <c r="D308" s="27">
        <f>Rules!$B$5*C308</f>
        <v/>
      </c>
      <c r="E308" s="27">
        <f>B308+C308+D308</f>
        <v/>
      </c>
      <c r="F308" s="27">
        <f>MIN(E308,MAX(Calculator!$B$7*E308,Calculator!$B$8,C308+D308))</f>
        <v/>
      </c>
      <c r="G308" s="27">
        <f>MIN(E308,MAX(F308,Calculator!$B$9))</f>
        <v/>
      </c>
      <c r="H308" s="27">
        <f>IF(B308-(G308-C308-D308)&lt;0.000001,0,B308-(G308-C308-D308))</f>
        <v/>
      </c>
    </row>
    <row r="309">
      <c r="A309" s="24" t="n">
        <v>304</v>
      </c>
      <c r="B309" s="27">
        <f>H308</f>
        <v/>
      </c>
      <c r="C309" s="27">
        <f>IF(H308&gt;0,Calculator!$B$14*(B308*Calculator!$B$11+H308*(Rules!$B$6-Calculator!$B$11)),0)</f>
        <v/>
      </c>
      <c r="D309" s="27">
        <f>Rules!$B$5*C309</f>
        <v/>
      </c>
      <c r="E309" s="27">
        <f>B309+C309+D309</f>
        <v/>
      </c>
      <c r="F309" s="27">
        <f>MIN(E309,MAX(Calculator!$B$7*E309,Calculator!$B$8,C309+D309))</f>
        <v/>
      </c>
      <c r="G309" s="27">
        <f>MIN(E309,MAX(F309,Calculator!$B$9))</f>
        <v/>
      </c>
      <c r="H309" s="27">
        <f>IF(B309-(G309-C309-D309)&lt;0.000001,0,B309-(G309-C309-D309))</f>
        <v/>
      </c>
    </row>
    <row r="310">
      <c r="A310" s="24" t="n">
        <v>305</v>
      </c>
      <c r="B310" s="27">
        <f>H309</f>
        <v/>
      </c>
      <c r="C310" s="27">
        <f>IF(H309&gt;0,Calculator!$B$14*(B309*Calculator!$B$11+H309*(Rules!$B$6-Calculator!$B$11)),0)</f>
        <v/>
      </c>
      <c r="D310" s="27">
        <f>Rules!$B$5*C310</f>
        <v/>
      </c>
      <c r="E310" s="27">
        <f>B310+C310+D310</f>
        <v/>
      </c>
      <c r="F310" s="27">
        <f>MIN(E310,MAX(Calculator!$B$7*E310,Calculator!$B$8,C310+D310))</f>
        <v/>
      </c>
      <c r="G310" s="27">
        <f>MIN(E310,MAX(F310,Calculator!$B$9))</f>
        <v/>
      </c>
      <c r="H310" s="27">
        <f>IF(B310-(G310-C310-D310)&lt;0.000001,0,B310-(G310-C310-D310))</f>
        <v/>
      </c>
    </row>
    <row r="311">
      <c r="A311" s="24" t="n">
        <v>306</v>
      </c>
      <c r="B311" s="27">
        <f>H310</f>
        <v/>
      </c>
      <c r="C311" s="27">
        <f>IF(H310&gt;0,Calculator!$B$14*(B310*Calculator!$B$11+H310*(Rules!$B$6-Calculator!$B$11)),0)</f>
        <v/>
      </c>
      <c r="D311" s="27">
        <f>Rules!$B$5*C311</f>
        <v/>
      </c>
      <c r="E311" s="27">
        <f>B311+C311+D311</f>
        <v/>
      </c>
      <c r="F311" s="27">
        <f>MIN(E311,MAX(Calculator!$B$7*E311,Calculator!$B$8,C311+D311))</f>
        <v/>
      </c>
      <c r="G311" s="27">
        <f>MIN(E311,MAX(F311,Calculator!$B$9))</f>
        <v/>
      </c>
      <c r="H311" s="27">
        <f>IF(B311-(G311-C311-D311)&lt;0.000001,0,B311-(G311-C311-D311))</f>
        <v/>
      </c>
    </row>
    <row r="312">
      <c r="A312" s="24" t="n">
        <v>307</v>
      </c>
      <c r="B312" s="27">
        <f>H311</f>
        <v/>
      </c>
      <c r="C312" s="27">
        <f>IF(H311&gt;0,Calculator!$B$14*(B311*Calculator!$B$11+H311*(Rules!$B$6-Calculator!$B$11)),0)</f>
        <v/>
      </c>
      <c r="D312" s="27">
        <f>Rules!$B$5*C312</f>
        <v/>
      </c>
      <c r="E312" s="27">
        <f>B312+C312+D312</f>
        <v/>
      </c>
      <c r="F312" s="27">
        <f>MIN(E312,MAX(Calculator!$B$7*E312,Calculator!$B$8,C312+D312))</f>
        <v/>
      </c>
      <c r="G312" s="27">
        <f>MIN(E312,MAX(F312,Calculator!$B$9))</f>
        <v/>
      </c>
      <c r="H312" s="27">
        <f>IF(B312-(G312-C312-D312)&lt;0.000001,0,B312-(G312-C312-D312))</f>
        <v/>
      </c>
    </row>
    <row r="313">
      <c r="A313" s="24" t="n">
        <v>308</v>
      </c>
      <c r="B313" s="27">
        <f>H312</f>
        <v/>
      </c>
      <c r="C313" s="27">
        <f>IF(H312&gt;0,Calculator!$B$14*(B312*Calculator!$B$11+H312*(Rules!$B$6-Calculator!$B$11)),0)</f>
        <v/>
      </c>
      <c r="D313" s="27">
        <f>Rules!$B$5*C313</f>
        <v/>
      </c>
      <c r="E313" s="27">
        <f>B313+C313+D313</f>
        <v/>
      </c>
      <c r="F313" s="27">
        <f>MIN(E313,MAX(Calculator!$B$7*E313,Calculator!$B$8,C313+D313))</f>
        <v/>
      </c>
      <c r="G313" s="27">
        <f>MIN(E313,MAX(F313,Calculator!$B$9))</f>
        <v/>
      </c>
      <c r="H313" s="27">
        <f>IF(B313-(G313-C313-D313)&lt;0.000001,0,B313-(G313-C313-D313))</f>
        <v/>
      </c>
    </row>
    <row r="314">
      <c r="A314" s="24" t="n">
        <v>309</v>
      </c>
      <c r="B314" s="27">
        <f>H313</f>
        <v/>
      </c>
      <c r="C314" s="27">
        <f>IF(H313&gt;0,Calculator!$B$14*(B313*Calculator!$B$11+H313*(Rules!$B$6-Calculator!$B$11)),0)</f>
        <v/>
      </c>
      <c r="D314" s="27">
        <f>Rules!$B$5*C314</f>
        <v/>
      </c>
      <c r="E314" s="27">
        <f>B314+C314+D314</f>
        <v/>
      </c>
      <c r="F314" s="27">
        <f>MIN(E314,MAX(Calculator!$B$7*E314,Calculator!$B$8,C314+D314))</f>
        <v/>
      </c>
      <c r="G314" s="27">
        <f>MIN(E314,MAX(F314,Calculator!$B$9))</f>
        <v/>
      </c>
      <c r="H314" s="27">
        <f>IF(B314-(G314-C314-D314)&lt;0.000001,0,B314-(G314-C314-D314))</f>
        <v/>
      </c>
    </row>
    <row r="315">
      <c r="A315" s="24" t="n">
        <v>310</v>
      </c>
      <c r="B315" s="27">
        <f>H314</f>
        <v/>
      </c>
      <c r="C315" s="27">
        <f>IF(H314&gt;0,Calculator!$B$14*(B314*Calculator!$B$11+H314*(Rules!$B$6-Calculator!$B$11)),0)</f>
        <v/>
      </c>
      <c r="D315" s="27">
        <f>Rules!$B$5*C315</f>
        <v/>
      </c>
      <c r="E315" s="27">
        <f>B315+C315+D315</f>
        <v/>
      </c>
      <c r="F315" s="27">
        <f>MIN(E315,MAX(Calculator!$B$7*E315,Calculator!$B$8,C315+D315))</f>
        <v/>
      </c>
      <c r="G315" s="27">
        <f>MIN(E315,MAX(F315,Calculator!$B$9))</f>
        <v/>
      </c>
      <c r="H315" s="27">
        <f>IF(B315-(G315-C315-D315)&lt;0.000001,0,B315-(G315-C315-D315))</f>
        <v/>
      </c>
    </row>
    <row r="316">
      <c r="A316" s="24" t="n">
        <v>311</v>
      </c>
      <c r="B316" s="27">
        <f>H315</f>
        <v/>
      </c>
      <c r="C316" s="27">
        <f>IF(H315&gt;0,Calculator!$B$14*(B315*Calculator!$B$11+H315*(Rules!$B$6-Calculator!$B$11)),0)</f>
        <v/>
      </c>
      <c r="D316" s="27">
        <f>Rules!$B$5*C316</f>
        <v/>
      </c>
      <c r="E316" s="27">
        <f>B316+C316+D316</f>
        <v/>
      </c>
      <c r="F316" s="27">
        <f>MIN(E316,MAX(Calculator!$B$7*E316,Calculator!$B$8,C316+D316))</f>
        <v/>
      </c>
      <c r="G316" s="27">
        <f>MIN(E316,MAX(F316,Calculator!$B$9))</f>
        <v/>
      </c>
      <c r="H316" s="27">
        <f>IF(B316-(G316-C316-D316)&lt;0.000001,0,B316-(G316-C316-D316))</f>
        <v/>
      </c>
    </row>
    <row r="317">
      <c r="A317" s="24" t="n">
        <v>312</v>
      </c>
      <c r="B317" s="27">
        <f>H316</f>
        <v/>
      </c>
      <c r="C317" s="27">
        <f>IF(H316&gt;0,Calculator!$B$14*(B316*Calculator!$B$11+H316*(Rules!$B$6-Calculator!$B$11)),0)</f>
        <v/>
      </c>
      <c r="D317" s="27">
        <f>Rules!$B$5*C317</f>
        <v/>
      </c>
      <c r="E317" s="27">
        <f>B317+C317+D317</f>
        <v/>
      </c>
      <c r="F317" s="27">
        <f>MIN(E317,MAX(Calculator!$B$7*E317,Calculator!$B$8,C317+D317))</f>
        <v/>
      </c>
      <c r="G317" s="27">
        <f>MIN(E317,MAX(F317,Calculator!$B$9))</f>
        <v/>
      </c>
      <c r="H317" s="27">
        <f>IF(B317-(G317-C317-D317)&lt;0.000001,0,B317-(G317-C317-D317))</f>
        <v/>
      </c>
    </row>
    <row r="318">
      <c r="A318" s="24" t="n">
        <v>313</v>
      </c>
      <c r="B318" s="27">
        <f>H317</f>
        <v/>
      </c>
      <c r="C318" s="27">
        <f>IF(H317&gt;0,Calculator!$B$14*(B317*Calculator!$B$11+H317*(Rules!$B$6-Calculator!$B$11)),0)</f>
        <v/>
      </c>
      <c r="D318" s="27">
        <f>Rules!$B$5*C318</f>
        <v/>
      </c>
      <c r="E318" s="27">
        <f>B318+C318+D318</f>
        <v/>
      </c>
      <c r="F318" s="27">
        <f>MIN(E318,MAX(Calculator!$B$7*E318,Calculator!$B$8,C318+D318))</f>
        <v/>
      </c>
      <c r="G318" s="27">
        <f>MIN(E318,MAX(F318,Calculator!$B$9))</f>
        <v/>
      </c>
      <c r="H318" s="27">
        <f>IF(B318-(G318-C318-D318)&lt;0.000001,0,B318-(G318-C318-D318))</f>
        <v/>
      </c>
    </row>
    <row r="319">
      <c r="A319" s="24" t="n">
        <v>314</v>
      </c>
      <c r="B319" s="27">
        <f>H318</f>
        <v/>
      </c>
      <c r="C319" s="27">
        <f>IF(H318&gt;0,Calculator!$B$14*(B318*Calculator!$B$11+H318*(Rules!$B$6-Calculator!$B$11)),0)</f>
        <v/>
      </c>
      <c r="D319" s="27">
        <f>Rules!$B$5*C319</f>
        <v/>
      </c>
      <c r="E319" s="27">
        <f>B319+C319+D319</f>
        <v/>
      </c>
      <c r="F319" s="27">
        <f>MIN(E319,MAX(Calculator!$B$7*E319,Calculator!$B$8,C319+D319))</f>
        <v/>
      </c>
      <c r="G319" s="27">
        <f>MIN(E319,MAX(F319,Calculator!$B$9))</f>
        <v/>
      </c>
      <c r="H319" s="27">
        <f>IF(B319-(G319-C319-D319)&lt;0.000001,0,B319-(G319-C319-D319))</f>
        <v/>
      </c>
    </row>
    <row r="320">
      <c r="A320" s="24" t="n">
        <v>315</v>
      </c>
      <c r="B320" s="27">
        <f>H319</f>
        <v/>
      </c>
      <c r="C320" s="27">
        <f>IF(H319&gt;0,Calculator!$B$14*(B319*Calculator!$B$11+H319*(Rules!$B$6-Calculator!$B$11)),0)</f>
        <v/>
      </c>
      <c r="D320" s="27">
        <f>Rules!$B$5*C320</f>
        <v/>
      </c>
      <c r="E320" s="27">
        <f>B320+C320+D320</f>
        <v/>
      </c>
      <c r="F320" s="27">
        <f>MIN(E320,MAX(Calculator!$B$7*E320,Calculator!$B$8,C320+D320))</f>
        <v/>
      </c>
      <c r="G320" s="27">
        <f>MIN(E320,MAX(F320,Calculator!$B$9))</f>
        <v/>
      </c>
      <c r="H320" s="27">
        <f>IF(B320-(G320-C320-D320)&lt;0.000001,0,B320-(G320-C320-D320))</f>
        <v/>
      </c>
    </row>
    <row r="321">
      <c r="A321" s="24" t="n">
        <v>316</v>
      </c>
      <c r="B321" s="27">
        <f>H320</f>
        <v/>
      </c>
      <c r="C321" s="27">
        <f>IF(H320&gt;0,Calculator!$B$14*(B320*Calculator!$B$11+H320*(Rules!$B$6-Calculator!$B$11)),0)</f>
        <v/>
      </c>
      <c r="D321" s="27">
        <f>Rules!$B$5*C321</f>
        <v/>
      </c>
      <c r="E321" s="27">
        <f>B321+C321+D321</f>
        <v/>
      </c>
      <c r="F321" s="27">
        <f>MIN(E321,MAX(Calculator!$B$7*E321,Calculator!$B$8,C321+D321))</f>
        <v/>
      </c>
      <c r="G321" s="27">
        <f>MIN(E321,MAX(F321,Calculator!$B$9))</f>
        <v/>
      </c>
      <c r="H321" s="27">
        <f>IF(B321-(G321-C321-D321)&lt;0.000001,0,B321-(G321-C321-D321))</f>
        <v/>
      </c>
    </row>
    <row r="322">
      <c r="A322" s="24" t="n">
        <v>317</v>
      </c>
      <c r="B322" s="27">
        <f>H321</f>
        <v/>
      </c>
      <c r="C322" s="27">
        <f>IF(H321&gt;0,Calculator!$B$14*(B321*Calculator!$B$11+H321*(Rules!$B$6-Calculator!$B$11)),0)</f>
        <v/>
      </c>
      <c r="D322" s="27">
        <f>Rules!$B$5*C322</f>
        <v/>
      </c>
      <c r="E322" s="27">
        <f>B322+C322+D322</f>
        <v/>
      </c>
      <c r="F322" s="27">
        <f>MIN(E322,MAX(Calculator!$B$7*E322,Calculator!$B$8,C322+D322))</f>
        <v/>
      </c>
      <c r="G322" s="27">
        <f>MIN(E322,MAX(F322,Calculator!$B$9))</f>
        <v/>
      </c>
      <c r="H322" s="27">
        <f>IF(B322-(G322-C322-D322)&lt;0.000001,0,B322-(G322-C322-D322))</f>
        <v/>
      </c>
    </row>
    <row r="323">
      <c r="A323" s="24" t="n">
        <v>318</v>
      </c>
      <c r="B323" s="27">
        <f>H322</f>
        <v/>
      </c>
      <c r="C323" s="27">
        <f>IF(H322&gt;0,Calculator!$B$14*(B322*Calculator!$B$11+H322*(Rules!$B$6-Calculator!$B$11)),0)</f>
        <v/>
      </c>
      <c r="D323" s="27">
        <f>Rules!$B$5*C323</f>
        <v/>
      </c>
      <c r="E323" s="27">
        <f>B323+C323+D323</f>
        <v/>
      </c>
      <c r="F323" s="27">
        <f>MIN(E323,MAX(Calculator!$B$7*E323,Calculator!$B$8,C323+D323))</f>
        <v/>
      </c>
      <c r="G323" s="27">
        <f>MIN(E323,MAX(F323,Calculator!$B$9))</f>
        <v/>
      </c>
      <c r="H323" s="27">
        <f>IF(B323-(G323-C323-D323)&lt;0.000001,0,B323-(G323-C323-D323))</f>
        <v/>
      </c>
    </row>
    <row r="324">
      <c r="A324" s="24" t="n">
        <v>319</v>
      </c>
      <c r="B324" s="27">
        <f>H323</f>
        <v/>
      </c>
      <c r="C324" s="27">
        <f>IF(H323&gt;0,Calculator!$B$14*(B323*Calculator!$B$11+H323*(Rules!$B$6-Calculator!$B$11)),0)</f>
        <v/>
      </c>
      <c r="D324" s="27">
        <f>Rules!$B$5*C324</f>
        <v/>
      </c>
      <c r="E324" s="27">
        <f>B324+C324+D324</f>
        <v/>
      </c>
      <c r="F324" s="27">
        <f>MIN(E324,MAX(Calculator!$B$7*E324,Calculator!$B$8,C324+D324))</f>
        <v/>
      </c>
      <c r="G324" s="27">
        <f>MIN(E324,MAX(F324,Calculator!$B$9))</f>
        <v/>
      </c>
      <c r="H324" s="27">
        <f>IF(B324-(G324-C324-D324)&lt;0.000001,0,B324-(G324-C324-D324))</f>
        <v/>
      </c>
    </row>
    <row r="325">
      <c r="A325" s="24" t="n">
        <v>320</v>
      </c>
      <c r="B325" s="27">
        <f>H324</f>
        <v/>
      </c>
      <c r="C325" s="27">
        <f>IF(H324&gt;0,Calculator!$B$14*(B324*Calculator!$B$11+H324*(Rules!$B$6-Calculator!$B$11)),0)</f>
        <v/>
      </c>
      <c r="D325" s="27">
        <f>Rules!$B$5*C325</f>
        <v/>
      </c>
      <c r="E325" s="27">
        <f>B325+C325+D325</f>
        <v/>
      </c>
      <c r="F325" s="27">
        <f>MIN(E325,MAX(Calculator!$B$7*E325,Calculator!$B$8,C325+D325))</f>
        <v/>
      </c>
      <c r="G325" s="27">
        <f>MIN(E325,MAX(F325,Calculator!$B$9))</f>
        <v/>
      </c>
      <c r="H325" s="27">
        <f>IF(B325-(G325-C325-D325)&lt;0.000001,0,B325-(G325-C325-D325))</f>
        <v/>
      </c>
    </row>
    <row r="326">
      <c r="A326" s="24" t="n">
        <v>321</v>
      </c>
      <c r="B326" s="27">
        <f>H325</f>
        <v/>
      </c>
      <c r="C326" s="27">
        <f>IF(H325&gt;0,Calculator!$B$14*(B325*Calculator!$B$11+H325*(Rules!$B$6-Calculator!$B$11)),0)</f>
        <v/>
      </c>
      <c r="D326" s="27">
        <f>Rules!$B$5*C326</f>
        <v/>
      </c>
      <c r="E326" s="27">
        <f>B326+C326+D326</f>
        <v/>
      </c>
      <c r="F326" s="27">
        <f>MIN(E326,MAX(Calculator!$B$7*E326,Calculator!$B$8,C326+D326))</f>
        <v/>
      </c>
      <c r="G326" s="27">
        <f>MIN(E326,MAX(F326,Calculator!$B$9))</f>
        <v/>
      </c>
      <c r="H326" s="27">
        <f>IF(B326-(G326-C326-D326)&lt;0.000001,0,B326-(G326-C326-D326))</f>
        <v/>
      </c>
    </row>
    <row r="327">
      <c r="A327" s="24" t="n">
        <v>322</v>
      </c>
      <c r="B327" s="27">
        <f>H326</f>
        <v/>
      </c>
      <c r="C327" s="27">
        <f>IF(H326&gt;0,Calculator!$B$14*(B326*Calculator!$B$11+H326*(Rules!$B$6-Calculator!$B$11)),0)</f>
        <v/>
      </c>
      <c r="D327" s="27">
        <f>Rules!$B$5*C327</f>
        <v/>
      </c>
      <c r="E327" s="27">
        <f>B327+C327+D327</f>
        <v/>
      </c>
      <c r="F327" s="27">
        <f>MIN(E327,MAX(Calculator!$B$7*E327,Calculator!$B$8,C327+D327))</f>
        <v/>
      </c>
      <c r="G327" s="27">
        <f>MIN(E327,MAX(F327,Calculator!$B$9))</f>
        <v/>
      </c>
      <c r="H327" s="27">
        <f>IF(B327-(G327-C327-D327)&lt;0.000001,0,B327-(G327-C327-D327))</f>
        <v/>
      </c>
    </row>
    <row r="328">
      <c r="A328" s="24" t="n">
        <v>323</v>
      </c>
      <c r="B328" s="27">
        <f>H327</f>
        <v/>
      </c>
      <c r="C328" s="27">
        <f>IF(H327&gt;0,Calculator!$B$14*(B327*Calculator!$B$11+H327*(Rules!$B$6-Calculator!$B$11)),0)</f>
        <v/>
      </c>
      <c r="D328" s="27">
        <f>Rules!$B$5*C328</f>
        <v/>
      </c>
      <c r="E328" s="27">
        <f>B328+C328+D328</f>
        <v/>
      </c>
      <c r="F328" s="27">
        <f>MIN(E328,MAX(Calculator!$B$7*E328,Calculator!$B$8,C328+D328))</f>
        <v/>
      </c>
      <c r="G328" s="27">
        <f>MIN(E328,MAX(F328,Calculator!$B$9))</f>
        <v/>
      </c>
      <c r="H328" s="27">
        <f>IF(B328-(G328-C328-D328)&lt;0.000001,0,B328-(G328-C328-D328))</f>
        <v/>
      </c>
    </row>
    <row r="329">
      <c r="A329" s="24" t="n">
        <v>324</v>
      </c>
      <c r="B329" s="27">
        <f>H328</f>
        <v/>
      </c>
      <c r="C329" s="27">
        <f>IF(H328&gt;0,Calculator!$B$14*(B328*Calculator!$B$11+H328*(Rules!$B$6-Calculator!$B$11)),0)</f>
        <v/>
      </c>
      <c r="D329" s="27">
        <f>Rules!$B$5*C329</f>
        <v/>
      </c>
      <c r="E329" s="27">
        <f>B329+C329+D329</f>
        <v/>
      </c>
      <c r="F329" s="27">
        <f>MIN(E329,MAX(Calculator!$B$7*E329,Calculator!$B$8,C329+D329))</f>
        <v/>
      </c>
      <c r="G329" s="27">
        <f>MIN(E329,MAX(F329,Calculator!$B$9))</f>
        <v/>
      </c>
      <c r="H329" s="27">
        <f>IF(B329-(G329-C329-D329)&lt;0.000001,0,B329-(G329-C329-D329))</f>
        <v/>
      </c>
    </row>
    <row r="330">
      <c r="A330" s="24" t="n">
        <v>325</v>
      </c>
      <c r="B330" s="27">
        <f>H329</f>
        <v/>
      </c>
      <c r="C330" s="27">
        <f>IF(H329&gt;0,Calculator!$B$14*(B329*Calculator!$B$11+H329*(Rules!$B$6-Calculator!$B$11)),0)</f>
        <v/>
      </c>
      <c r="D330" s="27">
        <f>Rules!$B$5*C330</f>
        <v/>
      </c>
      <c r="E330" s="27">
        <f>B330+C330+D330</f>
        <v/>
      </c>
      <c r="F330" s="27">
        <f>MIN(E330,MAX(Calculator!$B$7*E330,Calculator!$B$8,C330+D330))</f>
        <v/>
      </c>
      <c r="G330" s="27">
        <f>MIN(E330,MAX(F330,Calculator!$B$9))</f>
        <v/>
      </c>
      <c r="H330" s="27">
        <f>IF(B330-(G330-C330-D330)&lt;0.000001,0,B330-(G330-C330-D330))</f>
        <v/>
      </c>
    </row>
    <row r="331">
      <c r="A331" s="24" t="n">
        <v>326</v>
      </c>
      <c r="B331" s="27">
        <f>H330</f>
        <v/>
      </c>
      <c r="C331" s="27">
        <f>IF(H330&gt;0,Calculator!$B$14*(B330*Calculator!$B$11+H330*(Rules!$B$6-Calculator!$B$11)),0)</f>
        <v/>
      </c>
      <c r="D331" s="27">
        <f>Rules!$B$5*C331</f>
        <v/>
      </c>
      <c r="E331" s="27">
        <f>B331+C331+D331</f>
        <v/>
      </c>
      <c r="F331" s="27">
        <f>MIN(E331,MAX(Calculator!$B$7*E331,Calculator!$B$8,C331+D331))</f>
        <v/>
      </c>
      <c r="G331" s="27">
        <f>MIN(E331,MAX(F331,Calculator!$B$9))</f>
        <v/>
      </c>
      <c r="H331" s="27">
        <f>IF(B331-(G331-C331-D331)&lt;0.000001,0,B331-(G331-C331-D331))</f>
        <v/>
      </c>
    </row>
    <row r="332">
      <c r="A332" s="24" t="n">
        <v>327</v>
      </c>
      <c r="B332" s="27">
        <f>H331</f>
        <v/>
      </c>
      <c r="C332" s="27">
        <f>IF(H331&gt;0,Calculator!$B$14*(B331*Calculator!$B$11+H331*(Rules!$B$6-Calculator!$B$11)),0)</f>
        <v/>
      </c>
      <c r="D332" s="27">
        <f>Rules!$B$5*C332</f>
        <v/>
      </c>
      <c r="E332" s="27">
        <f>B332+C332+D332</f>
        <v/>
      </c>
      <c r="F332" s="27">
        <f>MIN(E332,MAX(Calculator!$B$7*E332,Calculator!$B$8,C332+D332))</f>
        <v/>
      </c>
      <c r="G332" s="27">
        <f>MIN(E332,MAX(F332,Calculator!$B$9))</f>
        <v/>
      </c>
      <c r="H332" s="27">
        <f>IF(B332-(G332-C332-D332)&lt;0.000001,0,B332-(G332-C332-D332))</f>
        <v/>
      </c>
    </row>
    <row r="333">
      <c r="A333" s="24" t="n">
        <v>328</v>
      </c>
      <c r="B333" s="27">
        <f>H332</f>
        <v/>
      </c>
      <c r="C333" s="27">
        <f>IF(H332&gt;0,Calculator!$B$14*(B332*Calculator!$B$11+H332*(Rules!$B$6-Calculator!$B$11)),0)</f>
        <v/>
      </c>
      <c r="D333" s="27">
        <f>Rules!$B$5*C333</f>
        <v/>
      </c>
      <c r="E333" s="27">
        <f>B333+C333+D333</f>
        <v/>
      </c>
      <c r="F333" s="27">
        <f>MIN(E333,MAX(Calculator!$B$7*E333,Calculator!$B$8,C333+D333))</f>
        <v/>
      </c>
      <c r="G333" s="27">
        <f>MIN(E333,MAX(F333,Calculator!$B$9))</f>
        <v/>
      </c>
      <c r="H333" s="27">
        <f>IF(B333-(G333-C333-D333)&lt;0.000001,0,B333-(G333-C333-D333))</f>
        <v/>
      </c>
    </row>
    <row r="334">
      <c r="A334" s="24" t="n">
        <v>329</v>
      </c>
      <c r="B334" s="27">
        <f>H333</f>
        <v/>
      </c>
      <c r="C334" s="27">
        <f>IF(H333&gt;0,Calculator!$B$14*(B333*Calculator!$B$11+H333*(Rules!$B$6-Calculator!$B$11)),0)</f>
        <v/>
      </c>
      <c r="D334" s="27">
        <f>Rules!$B$5*C334</f>
        <v/>
      </c>
      <c r="E334" s="27">
        <f>B334+C334+D334</f>
        <v/>
      </c>
      <c r="F334" s="27">
        <f>MIN(E334,MAX(Calculator!$B$7*E334,Calculator!$B$8,C334+D334))</f>
        <v/>
      </c>
      <c r="G334" s="27">
        <f>MIN(E334,MAX(F334,Calculator!$B$9))</f>
        <v/>
      </c>
      <c r="H334" s="27">
        <f>IF(B334-(G334-C334-D334)&lt;0.000001,0,B334-(G334-C334-D334))</f>
        <v/>
      </c>
    </row>
    <row r="335">
      <c r="A335" s="24" t="n">
        <v>330</v>
      </c>
      <c r="B335" s="27">
        <f>H334</f>
        <v/>
      </c>
      <c r="C335" s="27">
        <f>IF(H334&gt;0,Calculator!$B$14*(B334*Calculator!$B$11+H334*(Rules!$B$6-Calculator!$B$11)),0)</f>
        <v/>
      </c>
      <c r="D335" s="27">
        <f>Rules!$B$5*C335</f>
        <v/>
      </c>
      <c r="E335" s="27">
        <f>B335+C335+D335</f>
        <v/>
      </c>
      <c r="F335" s="27">
        <f>MIN(E335,MAX(Calculator!$B$7*E335,Calculator!$B$8,C335+D335))</f>
        <v/>
      </c>
      <c r="G335" s="27">
        <f>MIN(E335,MAX(F335,Calculator!$B$9))</f>
        <v/>
      </c>
      <c r="H335" s="27">
        <f>IF(B335-(G335-C335-D335)&lt;0.000001,0,B335-(G335-C335-D335))</f>
        <v/>
      </c>
    </row>
    <row r="336">
      <c r="A336" s="24" t="n">
        <v>331</v>
      </c>
      <c r="B336" s="27">
        <f>H335</f>
        <v/>
      </c>
      <c r="C336" s="27">
        <f>IF(H335&gt;0,Calculator!$B$14*(B335*Calculator!$B$11+H335*(Rules!$B$6-Calculator!$B$11)),0)</f>
        <v/>
      </c>
      <c r="D336" s="27">
        <f>Rules!$B$5*C336</f>
        <v/>
      </c>
      <c r="E336" s="27">
        <f>B336+C336+D336</f>
        <v/>
      </c>
      <c r="F336" s="27">
        <f>MIN(E336,MAX(Calculator!$B$7*E336,Calculator!$B$8,C336+D336))</f>
        <v/>
      </c>
      <c r="G336" s="27">
        <f>MIN(E336,MAX(F336,Calculator!$B$9))</f>
        <v/>
      </c>
      <c r="H336" s="27">
        <f>IF(B336-(G336-C336-D336)&lt;0.000001,0,B336-(G336-C336-D336))</f>
        <v/>
      </c>
    </row>
    <row r="337">
      <c r="A337" s="24" t="n">
        <v>332</v>
      </c>
      <c r="B337" s="27">
        <f>H336</f>
        <v/>
      </c>
      <c r="C337" s="27">
        <f>IF(H336&gt;0,Calculator!$B$14*(B336*Calculator!$B$11+H336*(Rules!$B$6-Calculator!$B$11)),0)</f>
        <v/>
      </c>
      <c r="D337" s="27">
        <f>Rules!$B$5*C337</f>
        <v/>
      </c>
      <c r="E337" s="27">
        <f>B337+C337+D337</f>
        <v/>
      </c>
      <c r="F337" s="27">
        <f>MIN(E337,MAX(Calculator!$B$7*E337,Calculator!$B$8,C337+D337))</f>
        <v/>
      </c>
      <c r="G337" s="27">
        <f>MIN(E337,MAX(F337,Calculator!$B$9))</f>
        <v/>
      </c>
      <c r="H337" s="27">
        <f>IF(B337-(G337-C337-D337)&lt;0.000001,0,B337-(G337-C337-D337))</f>
        <v/>
      </c>
    </row>
    <row r="338">
      <c r="A338" s="24" t="n">
        <v>333</v>
      </c>
      <c r="B338" s="27">
        <f>H337</f>
        <v/>
      </c>
      <c r="C338" s="27">
        <f>IF(H337&gt;0,Calculator!$B$14*(B337*Calculator!$B$11+H337*(Rules!$B$6-Calculator!$B$11)),0)</f>
        <v/>
      </c>
      <c r="D338" s="27">
        <f>Rules!$B$5*C338</f>
        <v/>
      </c>
      <c r="E338" s="27">
        <f>B338+C338+D338</f>
        <v/>
      </c>
      <c r="F338" s="27">
        <f>MIN(E338,MAX(Calculator!$B$7*E338,Calculator!$B$8,C338+D338))</f>
        <v/>
      </c>
      <c r="G338" s="27">
        <f>MIN(E338,MAX(F338,Calculator!$B$9))</f>
        <v/>
      </c>
      <c r="H338" s="27">
        <f>IF(B338-(G338-C338-D338)&lt;0.000001,0,B338-(G338-C338-D338))</f>
        <v/>
      </c>
    </row>
    <row r="339">
      <c r="A339" s="24" t="n">
        <v>334</v>
      </c>
      <c r="B339" s="27">
        <f>H338</f>
        <v/>
      </c>
      <c r="C339" s="27">
        <f>IF(H338&gt;0,Calculator!$B$14*(B338*Calculator!$B$11+H338*(Rules!$B$6-Calculator!$B$11)),0)</f>
        <v/>
      </c>
      <c r="D339" s="27">
        <f>Rules!$B$5*C339</f>
        <v/>
      </c>
      <c r="E339" s="27">
        <f>B339+C339+D339</f>
        <v/>
      </c>
      <c r="F339" s="27">
        <f>MIN(E339,MAX(Calculator!$B$7*E339,Calculator!$B$8,C339+D339))</f>
        <v/>
      </c>
      <c r="G339" s="27">
        <f>MIN(E339,MAX(F339,Calculator!$B$9))</f>
        <v/>
      </c>
      <c r="H339" s="27">
        <f>IF(B339-(G339-C339-D339)&lt;0.000001,0,B339-(G339-C339-D339))</f>
        <v/>
      </c>
    </row>
    <row r="340">
      <c r="A340" s="24" t="n">
        <v>335</v>
      </c>
      <c r="B340" s="27">
        <f>H339</f>
        <v/>
      </c>
      <c r="C340" s="27">
        <f>IF(H339&gt;0,Calculator!$B$14*(B339*Calculator!$B$11+H339*(Rules!$B$6-Calculator!$B$11)),0)</f>
        <v/>
      </c>
      <c r="D340" s="27">
        <f>Rules!$B$5*C340</f>
        <v/>
      </c>
      <c r="E340" s="27">
        <f>B340+C340+D340</f>
        <v/>
      </c>
      <c r="F340" s="27">
        <f>MIN(E340,MAX(Calculator!$B$7*E340,Calculator!$B$8,C340+D340))</f>
        <v/>
      </c>
      <c r="G340" s="27">
        <f>MIN(E340,MAX(F340,Calculator!$B$9))</f>
        <v/>
      </c>
      <c r="H340" s="27">
        <f>IF(B340-(G340-C340-D340)&lt;0.000001,0,B340-(G340-C340-D340))</f>
        <v/>
      </c>
    </row>
    <row r="341">
      <c r="A341" s="24" t="n">
        <v>336</v>
      </c>
      <c r="B341" s="27">
        <f>H340</f>
        <v/>
      </c>
      <c r="C341" s="27">
        <f>IF(H340&gt;0,Calculator!$B$14*(B340*Calculator!$B$11+H340*(Rules!$B$6-Calculator!$B$11)),0)</f>
        <v/>
      </c>
      <c r="D341" s="27">
        <f>Rules!$B$5*C341</f>
        <v/>
      </c>
      <c r="E341" s="27">
        <f>B341+C341+D341</f>
        <v/>
      </c>
      <c r="F341" s="27">
        <f>MIN(E341,MAX(Calculator!$B$7*E341,Calculator!$B$8,C341+D341))</f>
        <v/>
      </c>
      <c r="G341" s="27">
        <f>MIN(E341,MAX(F341,Calculator!$B$9))</f>
        <v/>
      </c>
      <c r="H341" s="27">
        <f>IF(B341-(G341-C341-D341)&lt;0.000001,0,B341-(G341-C341-D341))</f>
        <v/>
      </c>
    </row>
    <row r="342">
      <c r="A342" s="24" t="n">
        <v>337</v>
      </c>
      <c r="B342" s="27">
        <f>H341</f>
        <v/>
      </c>
      <c r="C342" s="27">
        <f>IF(H341&gt;0,Calculator!$B$14*(B341*Calculator!$B$11+H341*(Rules!$B$6-Calculator!$B$11)),0)</f>
        <v/>
      </c>
      <c r="D342" s="27">
        <f>Rules!$B$5*C342</f>
        <v/>
      </c>
      <c r="E342" s="27">
        <f>B342+C342+D342</f>
        <v/>
      </c>
      <c r="F342" s="27">
        <f>MIN(E342,MAX(Calculator!$B$7*E342,Calculator!$B$8,C342+D342))</f>
        <v/>
      </c>
      <c r="G342" s="27">
        <f>MIN(E342,MAX(F342,Calculator!$B$9))</f>
        <v/>
      </c>
      <c r="H342" s="27">
        <f>IF(B342-(G342-C342-D342)&lt;0.000001,0,B342-(G342-C342-D342))</f>
        <v/>
      </c>
    </row>
    <row r="343">
      <c r="A343" s="24" t="n">
        <v>338</v>
      </c>
      <c r="B343" s="27">
        <f>H342</f>
        <v/>
      </c>
      <c r="C343" s="27">
        <f>IF(H342&gt;0,Calculator!$B$14*(B342*Calculator!$B$11+H342*(Rules!$B$6-Calculator!$B$11)),0)</f>
        <v/>
      </c>
      <c r="D343" s="27">
        <f>Rules!$B$5*C343</f>
        <v/>
      </c>
      <c r="E343" s="27">
        <f>B343+C343+D343</f>
        <v/>
      </c>
      <c r="F343" s="27">
        <f>MIN(E343,MAX(Calculator!$B$7*E343,Calculator!$B$8,C343+D343))</f>
        <v/>
      </c>
      <c r="G343" s="27">
        <f>MIN(E343,MAX(F343,Calculator!$B$9))</f>
        <v/>
      </c>
      <c r="H343" s="27">
        <f>IF(B343-(G343-C343-D343)&lt;0.000001,0,B343-(G343-C343-D343))</f>
        <v/>
      </c>
    </row>
    <row r="344">
      <c r="A344" s="24" t="n">
        <v>339</v>
      </c>
      <c r="B344" s="27">
        <f>H343</f>
        <v/>
      </c>
      <c r="C344" s="27">
        <f>IF(H343&gt;0,Calculator!$B$14*(B343*Calculator!$B$11+H343*(Rules!$B$6-Calculator!$B$11)),0)</f>
        <v/>
      </c>
      <c r="D344" s="27">
        <f>Rules!$B$5*C344</f>
        <v/>
      </c>
      <c r="E344" s="27">
        <f>B344+C344+D344</f>
        <v/>
      </c>
      <c r="F344" s="27">
        <f>MIN(E344,MAX(Calculator!$B$7*E344,Calculator!$B$8,C344+D344))</f>
        <v/>
      </c>
      <c r="G344" s="27">
        <f>MIN(E344,MAX(F344,Calculator!$B$9))</f>
        <v/>
      </c>
      <c r="H344" s="27">
        <f>IF(B344-(G344-C344-D344)&lt;0.000001,0,B344-(G344-C344-D344))</f>
        <v/>
      </c>
    </row>
    <row r="345">
      <c r="A345" s="24" t="n">
        <v>340</v>
      </c>
      <c r="B345" s="27">
        <f>H344</f>
        <v/>
      </c>
      <c r="C345" s="27">
        <f>IF(H344&gt;0,Calculator!$B$14*(B344*Calculator!$B$11+H344*(Rules!$B$6-Calculator!$B$11)),0)</f>
        <v/>
      </c>
      <c r="D345" s="27">
        <f>Rules!$B$5*C345</f>
        <v/>
      </c>
      <c r="E345" s="27">
        <f>B345+C345+D345</f>
        <v/>
      </c>
      <c r="F345" s="27">
        <f>MIN(E345,MAX(Calculator!$B$7*E345,Calculator!$B$8,C345+D345))</f>
        <v/>
      </c>
      <c r="G345" s="27">
        <f>MIN(E345,MAX(F345,Calculator!$B$9))</f>
        <v/>
      </c>
      <c r="H345" s="27">
        <f>IF(B345-(G345-C345-D345)&lt;0.000001,0,B345-(G345-C345-D345))</f>
        <v/>
      </c>
    </row>
    <row r="346">
      <c r="A346" s="24" t="n">
        <v>341</v>
      </c>
      <c r="B346" s="27">
        <f>H345</f>
        <v/>
      </c>
      <c r="C346" s="27">
        <f>IF(H345&gt;0,Calculator!$B$14*(B345*Calculator!$B$11+H345*(Rules!$B$6-Calculator!$B$11)),0)</f>
        <v/>
      </c>
      <c r="D346" s="27">
        <f>Rules!$B$5*C346</f>
        <v/>
      </c>
      <c r="E346" s="27">
        <f>B346+C346+D346</f>
        <v/>
      </c>
      <c r="F346" s="27">
        <f>MIN(E346,MAX(Calculator!$B$7*E346,Calculator!$B$8,C346+D346))</f>
        <v/>
      </c>
      <c r="G346" s="27">
        <f>MIN(E346,MAX(F346,Calculator!$B$9))</f>
        <v/>
      </c>
      <c r="H346" s="27">
        <f>IF(B346-(G346-C346-D346)&lt;0.000001,0,B346-(G346-C346-D346))</f>
        <v/>
      </c>
    </row>
    <row r="347">
      <c r="A347" s="24" t="n">
        <v>342</v>
      </c>
      <c r="B347" s="27">
        <f>H346</f>
        <v/>
      </c>
      <c r="C347" s="27">
        <f>IF(H346&gt;0,Calculator!$B$14*(B346*Calculator!$B$11+H346*(Rules!$B$6-Calculator!$B$11)),0)</f>
        <v/>
      </c>
      <c r="D347" s="27">
        <f>Rules!$B$5*C347</f>
        <v/>
      </c>
      <c r="E347" s="27">
        <f>B347+C347+D347</f>
        <v/>
      </c>
      <c r="F347" s="27">
        <f>MIN(E347,MAX(Calculator!$B$7*E347,Calculator!$B$8,C347+D347))</f>
        <v/>
      </c>
      <c r="G347" s="27">
        <f>MIN(E347,MAX(F347,Calculator!$B$9))</f>
        <v/>
      </c>
      <c r="H347" s="27">
        <f>IF(B347-(G347-C347-D347)&lt;0.000001,0,B347-(G347-C347-D347))</f>
        <v/>
      </c>
    </row>
    <row r="348">
      <c r="A348" s="24" t="n">
        <v>343</v>
      </c>
      <c r="B348" s="27">
        <f>H347</f>
        <v/>
      </c>
      <c r="C348" s="27">
        <f>IF(H347&gt;0,Calculator!$B$14*(B347*Calculator!$B$11+H347*(Rules!$B$6-Calculator!$B$11)),0)</f>
        <v/>
      </c>
      <c r="D348" s="27">
        <f>Rules!$B$5*C348</f>
        <v/>
      </c>
      <c r="E348" s="27">
        <f>B348+C348+D348</f>
        <v/>
      </c>
      <c r="F348" s="27">
        <f>MIN(E348,MAX(Calculator!$B$7*E348,Calculator!$B$8,C348+D348))</f>
        <v/>
      </c>
      <c r="G348" s="27">
        <f>MIN(E348,MAX(F348,Calculator!$B$9))</f>
        <v/>
      </c>
      <c r="H348" s="27">
        <f>IF(B348-(G348-C348-D348)&lt;0.000001,0,B348-(G348-C348-D348))</f>
        <v/>
      </c>
    </row>
    <row r="349">
      <c r="A349" s="24" t="n">
        <v>344</v>
      </c>
      <c r="B349" s="27">
        <f>H348</f>
        <v/>
      </c>
      <c r="C349" s="27">
        <f>IF(H348&gt;0,Calculator!$B$14*(B348*Calculator!$B$11+H348*(Rules!$B$6-Calculator!$B$11)),0)</f>
        <v/>
      </c>
      <c r="D349" s="27">
        <f>Rules!$B$5*C349</f>
        <v/>
      </c>
      <c r="E349" s="27">
        <f>B349+C349+D349</f>
        <v/>
      </c>
      <c r="F349" s="27">
        <f>MIN(E349,MAX(Calculator!$B$7*E349,Calculator!$B$8,C349+D349))</f>
        <v/>
      </c>
      <c r="G349" s="27">
        <f>MIN(E349,MAX(F349,Calculator!$B$9))</f>
        <v/>
      </c>
      <c r="H349" s="27">
        <f>IF(B349-(G349-C349-D349)&lt;0.000001,0,B349-(G349-C349-D349))</f>
        <v/>
      </c>
    </row>
    <row r="350">
      <c r="A350" s="24" t="n">
        <v>345</v>
      </c>
      <c r="B350" s="27">
        <f>H349</f>
        <v/>
      </c>
      <c r="C350" s="27">
        <f>IF(H349&gt;0,Calculator!$B$14*(B349*Calculator!$B$11+H349*(Rules!$B$6-Calculator!$B$11)),0)</f>
        <v/>
      </c>
      <c r="D350" s="27">
        <f>Rules!$B$5*C350</f>
        <v/>
      </c>
      <c r="E350" s="27">
        <f>B350+C350+D350</f>
        <v/>
      </c>
      <c r="F350" s="27">
        <f>MIN(E350,MAX(Calculator!$B$7*E350,Calculator!$B$8,C350+D350))</f>
        <v/>
      </c>
      <c r="G350" s="27">
        <f>MIN(E350,MAX(F350,Calculator!$B$9))</f>
        <v/>
      </c>
      <c r="H350" s="27">
        <f>IF(B350-(G350-C350-D350)&lt;0.000001,0,B350-(G350-C350-D350))</f>
        <v/>
      </c>
    </row>
    <row r="351">
      <c r="A351" s="24" t="n">
        <v>346</v>
      </c>
      <c r="B351" s="27">
        <f>H350</f>
        <v/>
      </c>
      <c r="C351" s="27">
        <f>IF(H350&gt;0,Calculator!$B$14*(B350*Calculator!$B$11+H350*(Rules!$B$6-Calculator!$B$11)),0)</f>
        <v/>
      </c>
      <c r="D351" s="27">
        <f>Rules!$B$5*C351</f>
        <v/>
      </c>
      <c r="E351" s="27">
        <f>B351+C351+D351</f>
        <v/>
      </c>
      <c r="F351" s="27">
        <f>MIN(E351,MAX(Calculator!$B$7*E351,Calculator!$B$8,C351+D351))</f>
        <v/>
      </c>
      <c r="G351" s="27">
        <f>MIN(E351,MAX(F351,Calculator!$B$9))</f>
        <v/>
      </c>
      <c r="H351" s="27">
        <f>IF(B351-(G351-C351-D351)&lt;0.000001,0,B351-(G351-C351-D351))</f>
        <v/>
      </c>
    </row>
    <row r="352">
      <c r="A352" s="24" t="n">
        <v>347</v>
      </c>
      <c r="B352" s="27">
        <f>H351</f>
        <v/>
      </c>
      <c r="C352" s="27">
        <f>IF(H351&gt;0,Calculator!$B$14*(B351*Calculator!$B$11+H351*(Rules!$B$6-Calculator!$B$11)),0)</f>
        <v/>
      </c>
      <c r="D352" s="27">
        <f>Rules!$B$5*C352</f>
        <v/>
      </c>
      <c r="E352" s="27">
        <f>B352+C352+D352</f>
        <v/>
      </c>
      <c r="F352" s="27">
        <f>MIN(E352,MAX(Calculator!$B$7*E352,Calculator!$B$8,C352+D352))</f>
        <v/>
      </c>
      <c r="G352" s="27">
        <f>MIN(E352,MAX(F352,Calculator!$B$9))</f>
        <v/>
      </c>
      <c r="H352" s="27">
        <f>IF(B352-(G352-C352-D352)&lt;0.000001,0,B352-(G352-C352-D352))</f>
        <v/>
      </c>
    </row>
    <row r="353">
      <c r="A353" s="24" t="n">
        <v>348</v>
      </c>
      <c r="B353" s="27">
        <f>H352</f>
        <v/>
      </c>
      <c r="C353" s="27">
        <f>IF(H352&gt;0,Calculator!$B$14*(B352*Calculator!$B$11+H352*(Rules!$B$6-Calculator!$B$11)),0)</f>
        <v/>
      </c>
      <c r="D353" s="27">
        <f>Rules!$B$5*C353</f>
        <v/>
      </c>
      <c r="E353" s="27">
        <f>B353+C353+D353</f>
        <v/>
      </c>
      <c r="F353" s="27">
        <f>MIN(E353,MAX(Calculator!$B$7*E353,Calculator!$B$8,C353+D353))</f>
        <v/>
      </c>
      <c r="G353" s="27">
        <f>MIN(E353,MAX(F353,Calculator!$B$9))</f>
        <v/>
      </c>
      <c r="H353" s="27">
        <f>IF(B353-(G353-C353-D353)&lt;0.000001,0,B353-(G353-C353-D353))</f>
        <v/>
      </c>
    </row>
    <row r="354">
      <c r="A354" s="24" t="n">
        <v>349</v>
      </c>
      <c r="B354" s="27">
        <f>H353</f>
        <v/>
      </c>
      <c r="C354" s="27">
        <f>IF(H353&gt;0,Calculator!$B$14*(B353*Calculator!$B$11+H353*(Rules!$B$6-Calculator!$B$11)),0)</f>
        <v/>
      </c>
      <c r="D354" s="27">
        <f>Rules!$B$5*C354</f>
        <v/>
      </c>
      <c r="E354" s="27">
        <f>B354+C354+D354</f>
        <v/>
      </c>
      <c r="F354" s="27">
        <f>MIN(E354,MAX(Calculator!$B$7*E354,Calculator!$B$8,C354+D354))</f>
        <v/>
      </c>
      <c r="G354" s="27">
        <f>MIN(E354,MAX(F354,Calculator!$B$9))</f>
        <v/>
      </c>
      <c r="H354" s="27">
        <f>IF(B354-(G354-C354-D354)&lt;0.000001,0,B354-(G354-C354-D354))</f>
        <v/>
      </c>
    </row>
    <row r="355">
      <c r="A355" s="24" t="n">
        <v>350</v>
      </c>
      <c r="B355" s="27">
        <f>H354</f>
        <v/>
      </c>
      <c r="C355" s="27">
        <f>IF(H354&gt;0,Calculator!$B$14*(B354*Calculator!$B$11+H354*(Rules!$B$6-Calculator!$B$11)),0)</f>
        <v/>
      </c>
      <c r="D355" s="27">
        <f>Rules!$B$5*C355</f>
        <v/>
      </c>
      <c r="E355" s="27">
        <f>B355+C355+D355</f>
        <v/>
      </c>
      <c r="F355" s="27">
        <f>MIN(E355,MAX(Calculator!$B$7*E355,Calculator!$B$8,C355+D355))</f>
        <v/>
      </c>
      <c r="G355" s="27">
        <f>MIN(E355,MAX(F355,Calculator!$B$9))</f>
        <v/>
      </c>
      <c r="H355" s="27">
        <f>IF(B355-(G355-C355-D355)&lt;0.000001,0,B355-(G355-C355-D355))</f>
        <v/>
      </c>
    </row>
    <row r="356">
      <c r="A356" s="24" t="n">
        <v>351</v>
      </c>
      <c r="B356" s="27">
        <f>H355</f>
        <v/>
      </c>
      <c r="C356" s="27">
        <f>IF(H355&gt;0,Calculator!$B$14*(B355*Calculator!$B$11+H355*(Rules!$B$6-Calculator!$B$11)),0)</f>
        <v/>
      </c>
      <c r="D356" s="27">
        <f>Rules!$B$5*C356</f>
        <v/>
      </c>
      <c r="E356" s="27">
        <f>B356+C356+D356</f>
        <v/>
      </c>
      <c r="F356" s="27">
        <f>MIN(E356,MAX(Calculator!$B$7*E356,Calculator!$B$8,C356+D356))</f>
        <v/>
      </c>
      <c r="G356" s="27">
        <f>MIN(E356,MAX(F356,Calculator!$B$9))</f>
        <v/>
      </c>
      <c r="H356" s="27">
        <f>IF(B356-(G356-C356-D356)&lt;0.000001,0,B356-(G356-C356-D356))</f>
        <v/>
      </c>
    </row>
    <row r="357">
      <c r="A357" s="24" t="n">
        <v>352</v>
      </c>
      <c r="B357" s="27">
        <f>H356</f>
        <v/>
      </c>
      <c r="C357" s="27">
        <f>IF(H356&gt;0,Calculator!$B$14*(B356*Calculator!$B$11+H356*(Rules!$B$6-Calculator!$B$11)),0)</f>
        <v/>
      </c>
      <c r="D357" s="27">
        <f>Rules!$B$5*C357</f>
        <v/>
      </c>
      <c r="E357" s="27">
        <f>B357+C357+D357</f>
        <v/>
      </c>
      <c r="F357" s="27">
        <f>MIN(E357,MAX(Calculator!$B$7*E357,Calculator!$B$8,C357+D357))</f>
        <v/>
      </c>
      <c r="G357" s="27">
        <f>MIN(E357,MAX(F357,Calculator!$B$9))</f>
        <v/>
      </c>
      <c r="H357" s="27">
        <f>IF(B357-(G357-C357-D357)&lt;0.000001,0,B357-(G357-C357-D357))</f>
        <v/>
      </c>
    </row>
    <row r="358">
      <c r="A358" s="24" t="n">
        <v>353</v>
      </c>
      <c r="B358" s="27">
        <f>H357</f>
        <v/>
      </c>
      <c r="C358" s="27">
        <f>IF(H357&gt;0,Calculator!$B$14*(B357*Calculator!$B$11+H357*(Rules!$B$6-Calculator!$B$11)),0)</f>
        <v/>
      </c>
      <c r="D358" s="27">
        <f>Rules!$B$5*C358</f>
        <v/>
      </c>
      <c r="E358" s="27">
        <f>B358+C358+D358</f>
        <v/>
      </c>
      <c r="F358" s="27">
        <f>MIN(E358,MAX(Calculator!$B$7*E358,Calculator!$B$8,C358+D358))</f>
        <v/>
      </c>
      <c r="G358" s="27">
        <f>MIN(E358,MAX(F358,Calculator!$B$9))</f>
        <v/>
      </c>
      <c r="H358" s="27">
        <f>IF(B358-(G358-C358-D358)&lt;0.000001,0,B358-(G358-C358-D358))</f>
        <v/>
      </c>
    </row>
    <row r="359">
      <c r="A359" s="24" t="n">
        <v>354</v>
      </c>
      <c r="B359" s="27">
        <f>H358</f>
        <v/>
      </c>
      <c r="C359" s="27">
        <f>IF(H358&gt;0,Calculator!$B$14*(B358*Calculator!$B$11+H358*(Rules!$B$6-Calculator!$B$11)),0)</f>
        <v/>
      </c>
      <c r="D359" s="27">
        <f>Rules!$B$5*C359</f>
        <v/>
      </c>
      <c r="E359" s="27">
        <f>B359+C359+D359</f>
        <v/>
      </c>
      <c r="F359" s="27">
        <f>MIN(E359,MAX(Calculator!$B$7*E359,Calculator!$B$8,C359+D359))</f>
        <v/>
      </c>
      <c r="G359" s="27">
        <f>MIN(E359,MAX(F359,Calculator!$B$9))</f>
        <v/>
      </c>
      <c r="H359" s="27">
        <f>IF(B359-(G359-C359-D359)&lt;0.000001,0,B359-(G359-C359-D359))</f>
        <v/>
      </c>
    </row>
    <row r="360">
      <c r="A360" s="24" t="n">
        <v>355</v>
      </c>
      <c r="B360" s="27">
        <f>H359</f>
        <v/>
      </c>
      <c r="C360" s="27">
        <f>IF(H359&gt;0,Calculator!$B$14*(B359*Calculator!$B$11+H359*(Rules!$B$6-Calculator!$B$11)),0)</f>
        <v/>
      </c>
      <c r="D360" s="27">
        <f>Rules!$B$5*C360</f>
        <v/>
      </c>
      <c r="E360" s="27">
        <f>B360+C360+D360</f>
        <v/>
      </c>
      <c r="F360" s="27">
        <f>MIN(E360,MAX(Calculator!$B$7*E360,Calculator!$B$8,C360+D360))</f>
        <v/>
      </c>
      <c r="G360" s="27">
        <f>MIN(E360,MAX(F360,Calculator!$B$9))</f>
        <v/>
      </c>
      <c r="H360" s="27">
        <f>IF(B360-(G360-C360-D360)&lt;0.000001,0,B360-(G360-C360-D360))</f>
        <v/>
      </c>
    </row>
    <row r="361">
      <c r="A361" s="24" t="n">
        <v>356</v>
      </c>
      <c r="B361" s="27">
        <f>H360</f>
        <v/>
      </c>
      <c r="C361" s="27">
        <f>IF(H360&gt;0,Calculator!$B$14*(B360*Calculator!$B$11+H360*(Rules!$B$6-Calculator!$B$11)),0)</f>
        <v/>
      </c>
      <c r="D361" s="27">
        <f>Rules!$B$5*C361</f>
        <v/>
      </c>
      <c r="E361" s="27">
        <f>B361+C361+D361</f>
        <v/>
      </c>
      <c r="F361" s="27">
        <f>MIN(E361,MAX(Calculator!$B$7*E361,Calculator!$B$8,C361+D361))</f>
        <v/>
      </c>
      <c r="G361" s="27">
        <f>MIN(E361,MAX(F361,Calculator!$B$9))</f>
        <v/>
      </c>
      <c r="H361" s="27">
        <f>IF(B361-(G361-C361-D361)&lt;0.000001,0,B361-(G361-C361-D361))</f>
        <v/>
      </c>
    </row>
    <row r="362">
      <c r="A362" s="24" t="n">
        <v>357</v>
      </c>
      <c r="B362" s="27">
        <f>H361</f>
        <v/>
      </c>
      <c r="C362" s="27">
        <f>IF(H361&gt;0,Calculator!$B$14*(B361*Calculator!$B$11+H361*(Rules!$B$6-Calculator!$B$11)),0)</f>
        <v/>
      </c>
      <c r="D362" s="27">
        <f>Rules!$B$5*C362</f>
        <v/>
      </c>
      <c r="E362" s="27">
        <f>B362+C362+D362</f>
        <v/>
      </c>
      <c r="F362" s="27">
        <f>MIN(E362,MAX(Calculator!$B$7*E362,Calculator!$B$8,C362+D362))</f>
        <v/>
      </c>
      <c r="G362" s="27">
        <f>MIN(E362,MAX(F362,Calculator!$B$9))</f>
        <v/>
      </c>
      <c r="H362" s="27">
        <f>IF(B362-(G362-C362-D362)&lt;0.000001,0,B362-(G362-C362-D362))</f>
        <v/>
      </c>
    </row>
    <row r="363">
      <c r="A363" s="24" t="n">
        <v>358</v>
      </c>
      <c r="B363" s="27">
        <f>H362</f>
        <v/>
      </c>
      <c r="C363" s="27">
        <f>IF(H362&gt;0,Calculator!$B$14*(B362*Calculator!$B$11+H362*(Rules!$B$6-Calculator!$B$11)),0)</f>
        <v/>
      </c>
      <c r="D363" s="27">
        <f>Rules!$B$5*C363</f>
        <v/>
      </c>
      <c r="E363" s="27">
        <f>B363+C363+D363</f>
        <v/>
      </c>
      <c r="F363" s="27">
        <f>MIN(E363,MAX(Calculator!$B$7*E363,Calculator!$B$8,C363+D363))</f>
        <v/>
      </c>
      <c r="G363" s="27">
        <f>MIN(E363,MAX(F363,Calculator!$B$9))</f>
        <v/>
      </c>
      <c r="H363" s="27">
        <f>IF(B363-(G363-C363-D363)&lt;0.000001,0,B363-(G363-C363-D363))</f>
        <v/>
      </c>
    </row>
    <row r="364">
      <c r="A364" s="24" t="n">
        <v>359</v>
      </c>
      <c r="B364" s="27">
        <f>H363</f>
        <v/>
      </c>
      <c r="C364" s="27">
        <f>IF(H363&gt;0,Calculator!$B$14*(B363*Calculator!$B$11+H363*(Rules!$B$6-Calculator!$B$11)),0)</f>
        <v/>
      </c>
      <c r="D364" s="27">
        <f>Rules!$B$5*C364</f>
        <v/>
      </c>
      <c r="E364" s="27">
        <f>B364+C364+D364</f>
        <v/>
      </c>
      <c r="F364" s="27">
        <f>MIN(E364,MAX(Calculator!$B$7*E364,Calculator!$B$8,C364+D364))</f>
        <v/>
      </c>
      <c r="G364" s="27">
        <f>MIN(E364,MAX(F364,Calculator!$B$9))</f>
        <v/>
      </c>
      <c r="H364" s="27">
        <f>IF(B364-(G364-C364-D364)&lt;0.000001,0,B364-(G364-C364-D364))</f>
        <v/>
      </c>
    </row>
    <row r="365">
      <c r="A365" s="24" t="n">
        <v>360</v>
      </c>
      <c r="B365" s="27">
        <f>H364</f>
        <v/>
      </c>
      <c r="C365" s="27">
        <f>IF(H364&gt;0,Calculator!$B$14*(B364*Calculator!$B$11+H364*(Rules!$B$6-Calculator!$B$11)),0)</f>
        <v/>
      </c>
      <c r="D365" s="27">
        <f>Rules!$B$5*C365</f>
        <v/>
      </c>
      <c r="E365" s="27">
        <f>B365+C365+D365</f>
        <v/>
      </c>
      <c r="F365" s="27">
        <f>MIN(E365,MAX(Calculator!$B$7*E365,Calculator!$B$8,C365+D365))</f>
        <v/>
      </c>
      <c r="G365" s="27">
        <f>MIN(E365,MAX(F365,Calculator!$B$9))</f>
        <v/>
      </c>
      <c r="H365" s="27">
        <f>IF(B365-(G365-C365-D365)&lt;0.000001,0,B365-(G365-C365-D365))</f>
        <v/>
      </c>
    </row>
    <row r="366">
      <c r="A366" s="24" t="n">
        <v>361</v>
      </c>
      <c r="B366" s="27">
        <f>H365</f>
        <v/>
      </c>
      <c r="C366" s="27">
        <f>IF(H365&gt;0,Calculator!$B$14*(B365*Calculator!$B$11+H365*(Rules!$B$6-Calculator!$B$11)),0)</f>
        <v/>
      </c>
      <c r="D366" s="27">
        <f>Rules!$B$5*C366</f>
        <v/>
      </c>
      <c r="E366" s="27">
        <f>B366+C366+D366</f>
        <v/>
      </c>
      <c r="F366" s="27">
        <f>MIN(E366,MAX(Calculator!$B$7*E366,Calculator!$B$8,C366+D366))</f>
        <v/>
      </c>
      <c r="G366" s="27">
        <f>MIN(E366,MAX(F366,Calculator!$B$9))</f>
        <v/>
      </c>
      <c r="H366" s="27">
        <f>IF(B366-(G366-C366-D366)&lt;0.000001,0,B366-(G366-C366-D366))</f>
        <v/>
      </c>
    </row>
    <row r="367">
      <c r="A367" s="24" t="n">
        <v>362</v>
      </c>
      <c r="B367" s="27">
        <f>H366</f>
        <v/>
      </c>
      <c r="C367" s="27">
        <f>IF(H366&gt;0,Calculator!$B$14*(B366*Calculator!$B$11+H366*(Rules!$B$6-Calculator!$B$11)),0)</f>
        <v/>
      </c>
      <c r="D367" s="27">
        <f>Rules!$B$5*C367</f>
        <v/>
      </c>
      <c r="E367" s="27">
        <f>B367+C367+D367</f>
        <v/>
      </c>
      <c r="F367" s="27">
        <f>MIN(E367,MAX(Calculator!$B$7*E367,Calculator!$B$8,C367+D367))</f>
        <v/>
      </c>
      <c r="G367" s="27">
        <f>MIN(E367,MAX(F367,Calculator!$B$9))</f>
        <v/>
      </c>
      <c r="H367" s="27">
        <f>IF(B367-(G367-C367-D367)&lt;0.000001,0,B367-(G367-C367-D367))</f>
        <v/>
      </c>
    </row>
    <row r="368">
      <c r="A368" s="24" t="n">
        <v>363</v>
      </c>
      <c r="B368" s="27">
        <f>H367</f>
        <v/>
      </c>
      <c r="C368" s="27">
        <f>IF(H367&gt;0,Calculator!$B$14*(B367*Calculator!$B$11+H367*(Rules!$B$6-Calculator!$B$11)),0)</f>
        <v/>
      </c>
      <c r="D368" s="27">
        <f>Rules!$B$5*C368</f>
        <v/>
      </c>
      <c r="E368" s="27">
        <f>B368+C368+D368</f>
        <v/>
      </c>
      <c r="F368" s="27">
        <f>MIN(E368,MAX(Calculator!$B$7*E368,Calculator!$B$8,C368+D368))</f>
        <v/>
      </c>
      <c r="G368" s="27">
        <f>MIN(E368,MAX(F368,Calculator!$B$9))</f>
        <v/>
      </c>
      <c r="H368" s="27">
        <f>IF(B368-(G368-C368-D368)&lt;0.000001,0,B368-(G368-C368-D368))</f>
        <v/>
      </c>
    </row>
    <row r="369">
      <c r="A369" s="24" t="n">
        <v>364</v>
      </c>
      <c r="B369" s="27">
        <f>H368</f>
        <v/>
      </c>
      <c r="C369" s="27">
        <f>IF(H368&gt;0,Calculator!$B$14*(B368*Calculator!$B$11+H368*(Rules!$B$6-Calculator!$B$11)),0)</f>
        <v/>
      </c>
      <c r="D369" s="27">
        <f>Rules!$B$5*C369</f>
        <v/>
      </c>
      <c r="E369" s="27">
        <f>B369+C369+D369</f>
        <v/>
      </c>
      <c r="F369" s="27">
        <f>MIN(E369,MAX(Calculator!$B$7*E369,Calculator!$B$8,C369+D369))</f>
        <v/>
      </c>
      <c r="G369" s="27">
        <f>MIN(E369,MAX(F369,Calculator!$B$9))</f>
        <v/>
      </c>
      <c r="H369" s="27">
        <f>IF(B369-(G369-C369-D369)&lt;0.000001,0,B369-(G369-C369-D369))</f>
        <v/>
      </c>
    </row>
    <row r="370">
      <c r="A370" s="24" t="n">
        <v>365</v>
      </c>
      <c r="B370" s="27">
        <f>H369</f>
        <v/>
      </c>
      <c r="C370" s="27">
        <f>IF(H369&gt;0,Calculator!$B$14*(B369*Calculator!$B$11+H369*(Rules!$B$6-Calculator!$B$11)),0)</f>
        <v/>
      </c>
      <c r="D370" s="27">
        <f>Rules!$B$5*C370</f>
        <v/>
      </c>
      <c r="E370" s="27">
        <f>B370+C370+D370</f>
        <v/>
      </c>
      <c r="F370" s="27">
        <f>MIN(E370,MAX(Calculator!$B$7*E370,Calculator!$B$8,C370+D370))</f>
        <v/>
      </c>
      <c r="G370" s="27">
        <f>MIN(E370,MAX(F370,Calculator!$B$9))</f>
        <v/>
      </c>
      <c r="H370" s="27">
        <f>IF(B370-(G370-C370-D370)&lt;0.000001,0,B370-(G370-C370-D370))</f>
        <v/>
      </c>
    </row>
    <row r="371">
      <c r="A371" s="24" t="n">
        <v>366</v>
      </c>
      <c r="B371" s="27">
        <f>H370</f>
        <v/>
      </c>
      <c r="C371" s="27">
        <f>IF(H370&gt;0,Calculator!$B$14*(B370*Calculator!$B$11+H370*(Rules!$B$6-Calculator!$B$11)),0)</f>
        <v/>
      </c>
      <c r="D371" s="27">
        <f>Rules!$B$5*C371</f>
        <v/>
      </c>
      <c r="E371" s="27">
        <f>B371+C371+D371</f>
        <v/>
      </c>
      <c r="F371" s="27">
        <f>MIN(E371,MAX(Calculator!$B$7*E371,Calculator!$B$8,C371+D371))</f>
        <v/>
      </c>
      <c r="G371" s="27">
        <f>MIN(E371,MAX(F371,Calculator!$B$9))</f>
        <v/>
      </c>
      <c r="H371" s="27">
        <f>IF(B371-(G371-C371-D371)&lt;0.000001,0,B371-(G371-C371-D371))</f>
        <v/>
      </c>
    </row>
    <row r="372">
      <c r="A372" s="24" t="n">
        <v>367</v>
      </c>
      <c r="B372" s="27">
        <f>H371</f>
        <v/>
      </c>
      <c r="C372" s="27">
        <f>IF(H371&gt;0,Calculator!$B$14*(B371*Calculator!$B$11+H371*(Rules!$B$6-Calculator!$B$11)),0)</f>
        <v/>
      </c>
      <c r="D372" s="27">
        <f>Rules!$B$5*C372</f>
        <v/>
      </c>
      <c r="E372" s="27">
        <f>B372+C372+D372</f>
        <v/>
      </c>
      <c r="F372" s="27">
        <f>MIN(E372,MAX(Calculator!$B$7*E372,Calculator!$B$8,C372+D372))</f>
        <v/>
      </c>
      <c r="G372" s="27">
        <f>MIN(E372,MAX(F372,Calculator!$B$9))</f>
        <v/>
      </c>
      <c r="H372" s="27">
        <f>IF(B372-(G372-C372-D372)&lt;0.000001,0,B372-(G372-C372-D372))</f>
        <v/>
      </c>
    </row>
    <row r="373">
      <c r="A373" s="24" t="n">
        <v>368</v>
      </c>
      <c r="B373" s="27">
        <f>H372</f>
        <v/>
      </c>
      <c r="C373" s="27">
        <f>IF(H372&gt;0,Calculator!$B$14*(B372*Calculator!$B$11+H372*(Rules!$B$6-Calculator!$B$11)),0)</f>
        <v/>
      </c>
      <c r="D373" s="27">
        <f>Rules!$B$5*C373</f>
        <v/>
      </c>
      <c r="E373" s="27">
        <f>B373+C373+D373</f>
        <v/>
      </c>
      <c r="F373" s="27">
        <f>MIN(E373,MAX(Calculator!$B$7*E373,Calculator!$B$8,C373+D373))</f>
        <v/>
      </c>
      <c r="G373" s="27">
        <f>MIN(E373,MAX(F373,Calculator!$B$9))</f>
        <v/>
      </c>
      <c r="H373" s="27">
        <f>IF(B373-(G373-C373-D373)&lt;0.000001,0,B373-(G373-C373-D373))</f>
        <v/>
      </c>
    </row>
    <row r="374">
      <c r="A374" s="24" t="n">
        <v>369</v>
      </c>
      <c r="B374" s="27">
        <f>H373</f>
        <v/>
      </c>
      <c r="C374" s="27">
        <f>IF(H373&gt;0,Calculator!$B$14*(B373*Calculator!$B$11+H373*(Rules!$B$6-Calculator!$B$11)),0)</f>
        <v/>
      </c>
      <c r="D374" s="27">
        <f>Rules!$B$5*C374</f>
        <v/>
      </c>
      <c r="E374" s="27">
        <f>B374+C374+D374</f>
        <v/>
      </c>
      <c r="F374" s="27">
        <f>MIN(E374,MAX(Calculator!$B$7*E374,Calculator!$B$8,C374+D374))</f>
        <v/>
      </c>
      <c r="G374" s="27">
        <f>MIN(E374,MAX(F374,Calculator!$B$9))</f>
        <v/>
      </c>
      <c r="H374" s="27">
        <f>IF(B374-(G374-C374-D374)&lt;0.000001,0,B374-(G374-C374-D374))</f>
        <v/>
      </c>
    </row>
    <row r="375">
      <c r="A375" s="24" t="n">
        <v>370</v>
      </c>
      <c r="B375" s="27">
        <f>H374</f>
        <v/>
      </c>
      <c r="C375" s="27">
        <f>IF(H374&gt;0,Calculator!$B$14*(B374*Calculator!$B$11+H374*(Rules!$B$6-Calculator!$B$11)),0)</f>
        <v/>
      </c>
      <c r="D375" s="27">
        <f>Rules!$B$5*C375</f>
        <v/>
      </c>
      <c r="E375" s="27">
        <f>B375+C375+D375</f>
        <v/>
      </c>
      <c r="F375" s="27">
        <f>MIN(E375,MAX(Calculator!$B$7*E375,Calculator!$B$8,C375+D375))</f>
        <v/>
      </c>
      <c r="G375" s="27">
        <f>MIN(E375,MAX(F375,Calculator!$B$9))</f>
        <v/>
      </c>
      <c r="H375" s="27">
        <f>IF(B375-(G375-C375-D375)&lt;0.000001,0,B375-(G375-C375-D375))</f>
        <v/>
      </c>
    </row>
    <row r="376">
      <c r="A376" s="24" t="n">
        <v>371</v>
      </c>
      <c r="B376" s="27">
        <f>H375</f>
        <v/>
      </c>
      <c r="C376" s="27">
        <f>IF(H375&gt;0,Calculator!$B$14*(B375*Calculator!$B$11+H375*(Rules!$B$6-Calculator!$B$11)),0)</f>
        <v/>
      </c>
      <c r="D376" s="27">
        <f>Rules!$B$5*C376</f>
        <v/>
      </c>
      <c r="E376" s="27">
        <f>B376+C376+D376</f>
        <v/>
      </c>
      <c r="F376" s="27">
        <f>MIN(E376,MAX(Calculator!$B$7*E376,Calculator!$B$8,C376+D376))</f>
        <v/>
      </c>
      <c r="G376" s="27">
        <f>MIN(E376,MAX(F376,Calculator!$B$9))</f>
        <v/>
      </c>
      <c r="H376" s="27">
        <f>IF(B376-(G376-C376-D376)&lt;0.000001,0,B376-(G376-C376-D376))</f>
        <v/>
      </c>
    </row>
    <row r="377">
      <c r="A377" s="24" t="n">
        <v>372</v>
      </c>
      <c r="B377" s="27">
        <f>H376</f>
        <v/>
      </c>
      <c r="C377" s="27">
        <f>IF(H376&gt;0,Calculator!$B$14*(B376*Calculator!$B$11+H376*(Rules!$B$6-Calculator!$B$11)),0)</f>
        <v/>
      </c>
      <c r="D377" s="27">
        <f>Rules!$B$5*C377</f>
        <v/>
      </c>
      <c r="E377" s="27">
        <f>B377+C377+D377</f>
        <v/>
      </c>
      <c r="F377" s="27">
        <f>MIN(E377,MAX(Calculator!$B$7*E377,Calculator!$B$8,C377+D377))</f>
        <v/>
      </c>
      <c r="G377" s="27">
        <f>MIN(E377,MAX(F377,Calculator!$B$9))</f>
        <v/>
      </c>
      <c r="H377" s="27">
        <f>IF(B377-(G377-C377-D377)&lt;0.000001,0,B377-(G377-C377-D377))</f>
        <v/>
      </c>
    </row>
    <row r="378">
      <c r="A378" s="24" t="n">
        <v>373</v>
      </c>
      <c r="B378" s="27">
        <f>H377</f>
        <v/>
      </c>
      <c r="C378" s="27">
        <f>IF(H377&gt;0,Calculator!$B$14*(B377*Calculator!$B$11+H377*(Rules!$B$6-Calculator!$B$11)),0)</f>
        <v/>
      </c>
      <c r="D378" s="27">
        <f>Rules!$B$5*C378</f>
        <v/>
      </c>
      <c r="E378" s="27">
        <f>B378+C378+D378</f>
        <v/>
      </c>
      <c r="F378" s="27">
        <f>MIN(E378,MAX(Calculator!$B$7*E378,Calculator!$B$8,C378+D378))</f>
        <v/>
      </c>
      <c r="G378" s="27">
        <f>MIN(E378,MAX(F378,Calculator!$B$9))</f>
        <v/>
      </c>
      <c r="H378" s="27">
        <f>IF(B378-(G378-C378-D378)&lt;0.000001,0,B378-(G378-C378-D378))</f>
        <v/>
      </c>
    </row>
    <row r="379">
      <c r="A379" s="24" t="n">
        <v>374</v>
      </c>
      <c r="B379" s="27">
        <f>H378</f>
        <v/>
      </c>
      <c r="C379" s="27">
        <f>IF(H378&gt;0,Calculator!$B$14*(B378*Calculator!$B$11+H378*(Rules!$B$6-Calculator!$B$11)),0)</f>
        <v/>
      </c>
      <c r="D379" s="27">
        <f>Rules!$B$5*C379</f>
        <v/>
      </c>
      <c r="E379" s="27">
        <f>B379+C379+D379</f>
        <v/>
      </c>
      <c r="F379" s="27">
        <f>MIN(E379,MAX(Calculator!$B$7*E379,Calculator!$B$8,C379+D379))</f>
        <v/>
      </c>
      <c r="G379" s="27">
        <f>MIN(E379,MAX(F379,Calculator!$B$9))</f>
        <v/>
      </c>
      <c r="H379" s="27">
        <f>IF(B379-(G379-C379-D379)&lt;0.000001,0,B379-(G379-C379-D379))</f>
        <v/>
      </c>
    </row>
    <row r="380">
      <c r="A380" s="24" t="n">
        <v>375</v>
      </c>
      <c r="B380" s="27">
        <f>H379</f>
        <v/>
      </c>
      <c r="C380" s="27">
        <f>IF(H379&gt;0,Calculator!$B$14*(B379*Calculator!$B$11+H379*(Rules!$B$6-Calculator!$B$11)),0)</f>
        <v/>
      </c>
      <c r="D380" s="27">
        <f>Rules!$B$5*C380</f>
        <v/>
      </c>
      <c r="E380" s="27">
        <f>B380+C380+D380</f>
        <v/>
      </c>
      <c r="F380" s="27">
        <f>MIN(E380,MAX(Calculator!$B$7*E380,Calculator!$B$8,C380+D380))</f>
        <v/>
      </c>
      <c r="G380" s="27">
        <f>MIN(E380,MAX(F380,Calculator!$B$9))</f>
        <v/>
      </c>
      <c r="H380" s="27">
        <f>IF(B380-(G380-C380-D380)&lt;0.000001,0,B380-(G380-C380-D380))</f>
        <v/>
      </c>
    </row>
    <row r="381">
      <c r="A381" s="24" t="n">
        <v>376</v>
      </c>
      <c r="B381" s="27">
        <f>H380</f>
        <v/>
      </c>
      <c r="C381" s="27">
        <f>IF(H380&gt;0,Calculator!$B$14*(B380*Calculator!$B$11+H380*(Rules!$B$6-Calculator!$B$11)),0)</f>
        <v/>
      </c>
      <c r="D381" s="27">
        <f>Rules!$B$5*C381</f>
        <v/>
      </c>
      <c r="E381" s="27">
        <f>B381+C381+D381</f>
        <v/>
      </c>
      <c r="F381" s="27">
        <f>MIN(E381,MAX(Calculator!$B$7*E381,Calculator!$B$8,C381+D381))</f>
        <v/>
      </c>
      <c r="G381" s="27">
        <f>MIN(E381,MAX(F381,Calculator!$B$9))</f>
        <v/>
      </c>
      <c r="H381" s="27">
        <f>IF(B381-(G381-C381-D381)&lt;0.000001,0,B381-(G381-C381-D381))</f>
        <v/>
      </c>
    </row>
    <row r="382">
      <c r="A382" s="24" t="n">
        <v>377</v>
      </c>
      <c r="B382" s="27">
        <f>H381</f>
        <v/>
      </c>
      <c r="C382" s="27">
        <f>IF(H381&gt;0,Calculator!$B$14*(B381*Calculator!$B$11+H381*(Rules!$B$6-Calculator!$B$11)),0)</f>
        <v/>
      </c>
      <c r="D382" s="27">
        <f>Rules!$B$5*C382</f>
        <v/>
      </c>
      <c r="E382" s="27">
        <f>B382+C382+D382</f>
        <v/>
      </c>
      <c r="F382" s="27">
        <f>MIN(E382,MAX(Calculator!$B$7*E382,Calculator!$B$8,C382+D382))</f>
        <v/>
      </c>
      <c r="G382" s="27">
        <f>MIN(E382,MAX(F382,Calculator!$B$9))</f>
        <v/>
      </c>
      <c r="H382" s="27">
        <f>IF(B382-(G382-C382-D382)&lt;0.000001,0,B382-(G382-C382-D382))</f>
        <v/>
      </c>
    </row>
    <row r="383">
      <c r="A383" s="24" t="n">
        <v>378</v>
      </c>
      <c r="B383" s="27">
        <f>H382</f>
        <v/>
      </c>
      <c r="C383" s="27">
        <f>IF(H382&gt;0,Calculator!$B$14*(B382*Calculator!$B$11+H382*(Rules!$B$6-Calculator!$B$11)),0)</f>
        <v/>
      </c>
      <c r="D383" s="27">
        <f>Rules!$B$5*C383</f>
        <v/>
      </c>
      <c r="E383" s="27">
        <f>B383+C383+D383</f>
        <v/>
      </c>
      <c r="F383" s="27">
        <f>MIN(E383,MAX(Calculator!$B$7*E383,Calculator!$B$8,C383+D383))</f>
        <v/>
      </c>
      <c r="G383" s="27">
        <f>MIN(E383,MAX(F383,Calculator!$B$9))</f>
        <v/>
      </c>
      <c r="H383" s="27">
        <f>IF(B383-(G383-C383-D383)&lt;0.000001,0,B383-(G383-C383-D383))</f>
        <v/>
      </c>
    </row>
    <row r="384">
      <c r="A384" s="24" t="n">
        <v>379</v>
      </c>
      <c r="B384" s="27">
        <f>H383</f>
        <v/>
      </c>
      <c r="C384" s="27">
        <f>IF(H383&gt;0,Calculator!$B$14*(B383*Calculator!$B$11+H383*(Rules!$B$6-Calculator!$B$11)),0)</f>
        <v/>
      </c>
      <c r="D384" s="27">
        <f>Rules!$B$5*C384</f>
        <v/>
      </c>
      <c r="E384" s="27">
        <f>B384+C384+D384</f>
        <v/>
      </c>
      <c r="F384" s="27">
        <f>MIN(E384,MAX(Calculator!$B$7*E384,Calculator!$B$8,C384+D384))</f>
        <v/>
      </c>
      <c r="G384" s="27">
        <f>MIN(E384,MAX(F384,Calculator!$B$9))</f>
        <v/>
      </c>
      <c r="H384" s="27">
        <f>IF(B384-(G384-C384-D384)&lt;0.000001,0,B384-(G384-C384-D384))</f>
        <v/>
      </c>
    </row>
    <row r="385">
      <c r="A385" s="24" t="n">
        <v>380</v>
      </c>
      <c r="B385" s="27">
        <f>H384</f>
        <v/>
      </c>
      <c r="C385" s="27">
        <f>IF(H384&gt;0,Calculator!$B$14*(B384*Calculator!$B$11+H384*(Rules!$B$6-Calculator!$B$11)),0)</f>
        <v/>
      </c>
      <c r="D385" s="27">
        <f>Rules!$B$5*C385</f>
        <v/>
      </c>
      <c r="E385" s="27">
        <f>B385+C385+D385</f>
        <v/>
      </c>
      <c r="F385" s="27">
        <f>MIN(E385,MAX(Calculator!$B$7*E385,Calculator!$B$8,C385+D385))</f>
        <v/>
      </c>
      <c r="G385" s="27">
        <f>MIN(E385,MAX(F385,Calculator!$B$9))</f>
        <v/>
      </c>
      <c r="H385" s="27">
        <f>IF(B385-(G385-C385-D385)&lt;0.000001,0,B385-(G385-C385-D385))</f>
        <v/>
      </c>
    </row>
    <row r="386">
      <c r="A386" s="24" t="n">
        <v>381</v>
      </c>
      <c r="B386" s="27">
        <f>H385</f>
        <v/>
      </c>
      <c r="C386" s="27">
        <f>IF(H385&gt;0,Calculator!$B$14*(B385*Calculator!$B$11+H385*(Rules!$B$6-Calculator!$B$11)),0)</f>
        <v/>
      </c>
      <c r="D386" s="27">
        <f>Rules!$B$5*C386</f>
        <v/>
      </c>
      <c r="E386" s="27">
        <f>B386+C386+D386</f>
        <v/>
      </c>
      <c r="F386" s="27">
        <f>MIN(E386,MAX(Calculator!$B$7*E386,Calculator!$B$8,C386+D386))</f>
        <v/>
      </c>
      <c r="G386" s="27">
        <f>MIN(E386,MAX(F386,Calculator!$B$9))</f>
        <v/>
      </c>
      <c r="H386" s="27">
        <f>IF(B386-(G386-C386-D386)&lt;0.000001,0,B386-(G386-C386-D386))</f>
        <v/>
      </c>
    </row>
    <row r="387">
      <c r="A387" s="24" t="n">
        <v>382</v>
      </c>
      <c r="B387" s="27">
        <f>H386</f>
        <v/>
      </c>
      <c r="C387" s="27">
        <f>IF(H386&gt;0,Calculator!$B$14*(B386*Calculator!$B$11+H386*(Rules!$B$6-Calculator!$B$11)),0)</f>
        <v/>
      </c>
      <c r="D387" s="27">
        <f>Rules!$B$5*C387</f>
        <v/>
      </c>
      <c r="E387" s="27">
        <f>B387+C387+D387</f>
        <v/>
      </c>
      <c r="F387" s="27">
        <f>MIN(E387,MAX(Calculator!$B$7*E387,Calculator!$B$8,C387+D387))</f>
        <v/>
      </c>
      <c r="G387" s="27">
        <f>MIN(E387,MAX(F387,Calculator!$B$9))</f>
        <v/>
      </c>
      <c r="H387" s="27">
        <f>IF(B387-(G387-C387-D387)&lt;0.000001,0,B387-(G387-C387-D387))</f>
        <v/>
      </c>
    </row>
    <row r="388">
      <c r="A388" s="24" t="n">
        <v>383</v>
      </c>
      <c r="B388" s="27">
        <f>H387</f>
        <v/>
      </c>
      <c r="C388" s="27">
        <f>IF(H387&gt;0,Calculator!$B$14*(B387*Calculator!$B$11+H387*(Rules!$B$6-Calculator!$B$11)),0)</f>
        <v/>
      </c>
      <c r="D388" s="27">
        <f>Rules!$B$5*C388</f>
        <v/>
      </c>
      <c r="E388" s="27">
        <f>B388+C388+D388</f>
        <v/>
      </c>
      <c r="F388" s="27">
        <f>MIN(E388,MAX(Calculator!$B$7*E388,Calculator!$B$8,C388+D388))</f>
        <v/>
      </c>
      <c r="G388" s="27">
        <f>MIN(E388,MAX(F388,Calculator!$B$9))</f>
        <v/>
      </c>
      <c r="H388" s="27">
        <f>IF(B388-(G388-C388-D388)&lt;0.000001,0,B388-(G388-C388-D388))</f>
        <v/>
      </c>
    </row>
    <row r="389">
      <c r="A389" s="24" t="n">
        <v>384</v>
      </c>
      <c r="B389" s="27">
        <f>H388</f>
        <v/>
      </c>
      <c r="C389" s="27">
        <f>IF(H388&gt;0,Calculator!$B$14*(B388*Calculator!$B$11+H388*(Rules!$B$6-Calculator!$B$11)),0)</f>
        <v/>
      </c>
      <c r="D389" s="27">
        <f>Rules!$B$5*C389</f>
        <v/>
      </c>
      <c r="E389" s="27">
        <f>B389+C389+D389</f>
        <v/>
      </c>
      <c r="F389" s="27">
        <f>MIN(E389,MAX(Calculator!$B$7*E389,Calculator!$B$8,C389+D389))</f>
        <v/>
      </c>
      <c r="G389" s="27">
        <f>MIN(E389,MAX(F389,Calculator!$B$9))</f>
        <v/>
      </c>
      <c r="H389" s="27">
        <f>IF(B389-(G389-C389-D389)&lt;0.000001,0,B389-(G389-C389-D389))</f>
        <v/>
      </c>
    </row>
    <row r="390">
      <c r="A390" s="24" t="n">
        <v>385</v>
      </c>
      <c r="B390" s="27">
        <f>H389</f>
        <v/>
      </c>
      <c r="C390" s="27">
        <f>IF(H389&gt;0,Calculator!$B$14*(B389*Calculator!$B$11+H389*(Rules!$B$6-Calculator!$B$11)),0)</f>
        <v/>
      </c>
      <c r="D390" s="27">
        <f>Rules!$B$5*C390</f>
        <v/>
      </c>
      <c r="E390" s="27">
        <f>B390+C390+D390</f>
        <v/>
      </c>
      <c r="F390" s="27">
        <f>MIN(E390,MAX(Calculator!$B$7*E390,Calculator!$B$8,C390+D390))</f>
        <v/>
      </c>
      <c r="G390" s="27">
        <f>MIN(E390,MAX(F390,Calculator!$B$9))</f>
        <v/>
      </c>
      <c r="H390" s="27">
        <f>IF(B390-(G390-C390-D390)&lt;0.000001,0,B390-(G390-C390-D390))</f>
        <v/>
      </c>
    </row>
    <row r="391">
      <c r="A391" s="24" t="n">
        <v>386</v>
      </c>
      <c r="B391" s="27">
        <f>H390</f>
        <v/>
      </c>
      <c r="C391" s="27">
        <f>IF(H390&gt;0,Calculator!$B$14*(B390*Calculator!$B$11+H390*(Rules!$B$6-Calculator!$B$11)),0)</f>
        <v/>
      </c>
      <c r="D391" s="27">
        <f>Rules!$B$5*C391</f>
        <v/>
      </c>
      <c r="E391" s="27">
        <f>B391+C391+D391</f>
        <v/>
      </c>
      <c r="F391" s="27">
        <f>MIN(E391,MAX(Calculator!$B$7*E391,Calculator!$B$8,C391+D391))</f>
        <v/>
      </c>
      <c r="G391" s="27">
        <f>MIN(E391,MAX(F391,Calculator!$B$9))</f>
        <v/>
      </c>
      <c r="H391" s="27">
        <f>IF(B391-(G391-C391-D391)&lt;0.000001,0,B391-(G391-C391-D391))</f>
        <v/>
      </c>
    </row>
    <row r="392">
      <c r="A392" s="24" t="n">
        <v>387</v>
      </c>
      <c r="B392" s="27">
        <f>H391</f>
        <v/>
      </c>
      <c r="C392" s="27">
        <f>IF(H391&gt;0,Calculator!$B$14*(B391*Calculator!$B$11+H391*(Rules!$B$6-Calculator!$B$11)),0)</f>
        <v/>
      </c>
      <c r="D392" s="27">
        <f>Rules!$B$5*C392</f>
        <v/>
      </c>
      <c r="E392" s="27">
        <f>B392+C392+D392</f>
        <v/>
      </c>
      <c r="F392" s="27">
        <f>MIN(E392,MAX(Calculator!$B$7*E392,Calculator!$B$8,C392+D392))</f>
        <v/>
      </c>
      <c r="G392" s="27">
        <f>MIN(E392,MAX(F392,Calculator!$B$9))</f>
        <v/>
      </c>
      <c r="H392" s="27">
        <f>IF(B392-(G392-C392-D392)&lt;0.000001,0,B392-(G392-C392-D392))</f>
        <v/>
      </c>
    </row>
    <row r="393">
      <c r="A393" s="24" t="n">
        <v>388</v>
      </c>
      <c r="B393" s="27">
        <f>H392</f>
        <v/>
      </c>
      <c r="C393" s="27">
        <f>IF(H392&gt;0,Calculator!$B$14*(B392*Calculator!$B$11+H392*(Rules!$B$6-Calculator!$B$11)),0)</f>
        <v/>
      </c>
      <c r="D393" s="27">
        <f>Rules!$B$5*C393</f>
        <v/>
      </c>
      <c r="E393" s="27">
        <f>B393+C393+D393</f>
        <v/>
      </c>
      <c r="F393" s="27">
        <f>MIN(E393,MAX(Calculator!$B$7*E393,Calculator!$B$8,C393+D393))</f>
        <v/>
      </c>
      <c r="G393" s="27">
        <f>MIN(E393,MAX(F393,Calculator!$B$9))</f>
        <v/>
      </c>
      <c r="H393" s="27">
        <f>IF(B393-(G393-C393-D393)&lt;0.000001,0,B393-(G393-C393-D393))</f>
        <v/>
      </c>
    </row>
    <row r="394">
      <c r="A394" s="24" t="n">
        <v>389</v>
      </c>
      <c r="B394" s="27">
        <f>H393</f>
        <v/>
      </c>
      <c r="C394" s="27">
        <f>IF(H393&gt;0,Calculator!$B$14*(B393*Calculator!$B$11+H393*(Rules!$B$6-Calculator!$B$11)),0)</f>
        <v/>
      </c>
      <c r="D394" s="27">
        <f>Rules!$B$5*C394</f>
        <v/>
      </c>
      <c r="E394" s="27">
        <f>B394+C394+D394</f>
        <v/>
      </c>
      <c r="F394" s="27">
        <f>MIN(E394,MAX(Calculator!$B$7*E394,Calculator!$B$8,C394+D394))</f>
        <v/>
      </c>
      <c r="G394" s="27">
        <f>MIN(E394,MAX(F394,Calculator!$B$9))</f>
        <v/>
      </c>
      <c r="H394" s="27">
        <f>IF(B394-(G394-C394-D394)&lt;0.000001,0,B394-(G394-C394-D394))</f>
        <v/>
      </c>
    </row>
    <row r="395">
      <c r="A395" s="24" t="n">
        <v>390</v>
      </c>
      <c r="B395" s="27">
        <f>H394</f>
        <v/>
      </c>
      <c r="C395" s="27">
        <f>IF(H394&gt;0,Calculator!$B$14*(B394*Calculator!$B$11+H394*(Rules!$B$6-Calculator!$B$11)),0)</f>
        <v/>
      </c>
      <c r="D395" s="27">
        <f>Rules!$B$5*C395</f>
        <v/>
      </c>
      <c r="E395" s="27">
        <f>B395+C395+D395</f>
        <v/>
      </c>
      <c r="F395" s="27">
        <f>MIN(E395,MAX(Calculator!$B$7*E395,Calculator!$B$8,C395+D395))</f>
        <v/>
      </c>
      <c r="G395" s="27">
        <f>MIN(E395,MAX(F395,Calculator!$B$9))</f>
        <v/>
      </c>
      <c r="H395" s="27">
        <f>IF(B395-(G395-C395-D395)&lt;0.000001,0,B395-(G395-C395-D395))</f>
        <v/>
      </c>
    </row>
    <row r="396">
      <c r="A396" s="24" t="n">
        <v>391</v>
      </c>
      <c r="B396" s="27">
        <f>H395</f>
        <v/>
      </c>
      <c r="C396" s="27">
        <f>IF(H395&gt;0,Calculator!$B$14*(B395*Calculator!$B$11+H395*(Rules!$B$6-Calculator!$B$11)),0)</f>
        <v/>
      </c>
      <c r="D396" s="27">
        <f>Rules!$B$5*C396</f>
        <v/>
      </c>
      <c r="E396" s="27">
        <f>B396+C396+D396</f>
        <v/>
      </c>
      <c r="F396" s="27">
        <f>MIN(E396,MAX(Calculator!$B$7*E396,Calculator!$B$8,C396+D396))</f>
        <v/>
      </c>
      <c r="G396" s="27">
        <f>MIN(E396,MAX(F396,Calculator!$B$9))</f>
        <v/>
      </c>
      <c r="H396" s="27">
        <f>IF(B396-(G396-C396-D396)&lt;0.000001,0,B396-(G396-C396-D396))</f>
        <v/>
      </c>
    </row>
    <row r="397">
      <c r="A397" s="24" t="n">
        <v>392</v>
      </c>
      <c r="B397" s="27">
        <f>H396</f>
        <v/>
      </c>
      <c r="C397" s="27">
        <f>IF(H396&gt;0,Calculator!$B$14*(B396*Calculator!$B$11+H396*(Rules!$B$6-Calculator!$B$11)),0)</f>
        <v/>
      </c>
      <c r="D397" s="27">
        <f>Rules!$B$5*C397</f>
        <v/>
      </c>
      <c r="E397" s="27">
        <f>B397+C397+D397</f>
        <v/>
      </c>
      <c r="F397" s="27">
        <f>MIN(E397,MAX(Calculator!$B$7*E397,Calculator!$B$8,C397+D397))</f>
        <v/>
      </c>
      <c r="G397" s="27">
        <f>MIN(E397,MAX(F397,Calculator!$B$9))</f>
        <v/>
      </c>
      <c r="H397" s="27">
        <f>IF(B397-(G397-C397-D397)&lt;0.000001,0,B397-(G397-C397-D397))</f>
        <v/>
      </c>
    </row>
    <row r="398">
      <c r="A398" s="24" t="n">
        <v>393</v>
      </c>
      <c r="B398" s="27">
        <f>H397</f>
        <v/>
      </c>
      <c r="C398" s="27">
        <f>IF(H397&gt;0,Calculator!$B$14*(B397*Calculator!$B$11+H397*(Rules!$B$6-Calculator!$B$11)),0)</f>
        <v/>
      </c>
      <c r="D398" s="27">
        <f>Rules!$B$5*C398</f>
        <v/>
      </c>
      <c r="E398" s="27">
        <f>B398+C398+D398</f>
        <v/>
      </c>
      <c r="F398" s="27">
        <f>MIN(E398,MAX(Calculator!$B$7*E398,Calculator!$B$8,C398+D398))</f>
        <v/>
      </c>
      <c r="G398" s="27">
        <f>MIN(E398,MAX(F398,Calculator!$B$9))</f>
        <v/>
      </c>
      <c r="H398" s="27">
        <f>IF(B398-(G398-C398-D398)&lt;0.000001,0,B398-(G398-C398-D398))</f>
        <v/>
      </c>
    </row>
    <row r="399">
      <c r="A399" s="24" t="n">
        <v>394</v>
      </c>
      <c r="B399" s="27">
        <f>H398</f>
        <v/>
      </c>
      <c r="C399" s="27">
        <f>IF(H398&gt;0,Calculator!$B$14*(B398*Calculator!$B$11+H398*(Rules!$B$6-Calculator!$B$11)),0)</f>
        <v/>
      </c>
      <c r="D399" s="27">
        <f>Rules!$B$5*C399</f>
        <v/>
      </c>
      <c r="E399" s="27">
        <f>B399+C399+D399</f>
        <v/>
      </c>
      <c r="F399" s="27">
        <f>MIN(E399,MAX(Calculator!$B$7*E399,Calculator!$B$8,C399+D399))</f>
        <v/>
      </c>
      <c r="G399" s="27">
        <f>MIN(E399,MAX(F399,Calculator!$B$9))</f>
        <v/>
      </c>
      <c r="H399" s="27">
        <f>IF(B399-(G399-C399-D399)&lt;0.000001,0,B399-(G399-C399-D399))</f>
        <v/>
      </c>
    </row>
    <row r="400">
      <c r="A400" s="24" t="n">
        <v>395</v>
      </c>
      <c r="B400" s="27">
        <f>H399</f>
        <v/>
      </c>
      <c r="C400" s="27">
        <f>IF(H399&gt;0,Calculator!$B$14*(B399*Calculator!$B$11+H399*(Rules!$B$6-Calculator!$B$11)),0)</f>
        <v/>
      </c>
      <c r="D400" s="27">
        <f>Rules!$B$5*C400</f>
        <v/>
      </c>
      <c r="E400" s="27">
        <f>B400+C400+D400</f>
        <v/>
      </c>
      <c r="F400" s="27">
        <f>MIN(E400,MAX(Calculator!$B$7*E400,Calculator!$B$8,C400+D400))</f>
        <v/>
      </c>
      <c r="G400" s="27">
        <f>MIN(E400,MAX(F400,Calculator!$B$9))</f>
        <v/>
      </c>
      <c r="H400" s="27">
        <f>IF(B400-(G400-C400-D400)&lt;0.000001,0,B400-(G400-C400-D400))</f>
        <v/>
      </c>
    </row>
    <row r="401">
      <c r="A401" s="24" t="n">
        <v>396</v>
      </c>
      <c r="B401" s="27">
        <f>H400</f>
        <v/>
      </c>
      <c r="C401" s="27">
        <f>IF(H400&gt;0,Calculator!$B$14*(B400*Calculator!$B$11+H400*(Rules!$B$6-Calculator!$B$11)),0)</f>
        <v/>
      </c>
      <c r="D401" s="27">
        <f>Rules!$B$5*C401</f>
        <v/>
      </c>
      <c r="E401" s="27">
        <f>B401+C401+D401</f>
        <v/>
      </c>
      <c r="F401" s="27">
        <f>MIN(E401,MAX(Calculator!$B$7*E401,Calculator!$B$8,C401+D401))</f>
        <v/>
      </c>
      <c r="G401" s="27">
        <f>MIN(E401,MAX(F401,Calculator!$B$9))</f>
        <v/>
      </c>
      <c r="H401" s="27">
        <f>IF(B401-(G401-C401-D401)&lt;0.000001,0,B401-(G401-C401-D401))</f>
        <v/>
      </c>
    </row>
    <row r="402">
      <c r="A402" s="24" t="n">
        <v>397</v>
      </c>
      <c r="B402" s="27">
        <f>H401</f>
        <v/>
      </c>
      <c r="C402" s="27">
        <f>IF(H401&gt;0,Calculator!$B$14*(B401*Calculator!$B$11+H401*(Rules!$B$6-Calculator!$B$11)),0)</f>
        <v/>
      </c>
      <c r="D402" s="27">
        <f>Rules!$B$5*C402</f>
        <v/>
      </c>
      <c r="E402" s="27">
        <f>B402+C402+D402</f>
        <v/>
      </c>
      <c r="F402" s="27">
        <f>MIN(E402,MAX(Calculator!$B$7*E402,Calculator!$B$8,C402+D402))</f>
        <v/>
      </c>
      <c r="G402" s="27">
        <f>MIN(E402,MAX(F402,Calculator!$B$9))</f>
        <v/>
      </c>
      <c r="H402" s="27">
        <f>IF(B402-(G402-C402-D402)&lt;0.000001,0,B402-(G402-C402-D402))</f>
        <v/>
      </c>
    </row>
    <row r="403">
      <c r="A403" s="24" t="n">
        <v>398</v>
      </c>
      <c r="B403" s="27">
        <f>H402</f>
        <v/>
      </c>
      <c r="C403" s="27">
        <f>IF(H402&gt;0,Calculator!$B$14*(B402*Calculator!$B$11+H402*(Rules!$B$6-Calculator!$B$11)),0)</f>
        <v/>
      </c>
      <c r="D403" s="27">
        <f>Rules!$B$5*C403</f>
        <v/>
      </c>
      <c r="E403" s="27">
        <f>B403+C403+D403</f>
        <v/>
      </c>
      <c r="F403" s="27">
        <f>MIN(E403,MAX(Calculator!$B$7*E403,Calculator!$B$8,C403+D403))</f>
        <v/>
      </c>
      <c r="G403" s="27">
        <f>MIN(E403,MAX(F403,Calculator!$B$9))</f>
        <v/>
      </c>
      <c r="H403" s="27">
        <f>IF(B403-(G403-C403-D403)&lt;0.000001,0,B403-(G403-C403-D403))</f>
        <v/>
      </c>
    </row>
    <row r="404">
      <c r="A404" s="24" t="n">
        <v>399</v>
      </c>
      <c r="B404" s="27">
        <f>H403</f>
        <v/>
      </c>
      <c r="C404" s="27">
        <f>IF(H403&gt;0,Calculator!$B$14*(B403*Calculator!$B$11+H403*(Rules!$B$6-Calculator!$B$11)),0)</f>
        <v/>
      </c>
      <c r="D404" s="27">
        <f>Rules!$B$5*C404</f>
        <v/>
      </c>
      <c r="E404" s="27">
        <f>B404+C404+D404</f>
        <v/>
      </c>
      <c r="F404" s="27">
        <f>MIN(E404,MAX(Calculator!$B$7*E404,Calculator!$B$8,C404+D404))</f>
        <v/>
      </c>
      <c r="G404" s="27">
        <f>MIN(E404,MAX(F404,Calculator!$B$9))</f>
        <v/>
      </c>
      <c r="H404" s="27">
        <f>IF(B404-(G404-C404-D404)&lt;0.000001,0,B404-(G404-C404-D404))</f>
        <v/>
      </c>
    </row>
    <row r="405">
      <c r="A405" s="24" t="n">
        <v>400</v>
      </c>
      <c r="B405" s="27">
        <f>H404</f>
        <v/>
      </c>
      <c r="C405" s="27">
        <f>IF(H404&gt;0,Calculator!$B$14*(B404*Calculator!$B$11+H404*(Rules!$B$6-Calculator!$B$11)),0)</f>
        <v/>
      </c>
      <c r="D405" s="27">
        <f>Rules!$B$5*C405</f>
        <v/>
      </c>
      <c r="E405" s="27">
        <f>B405+C405+D405</f>
        <v/>
      </c>
      <c r="F405" s="27">
        <f>MIN(E405,MAX(Calculator!$B$7*E405,Calculator!$B$8,C405+D405))</f>
        <v/>
      </c>
      <c r="G405" s="27">
        <f>MIN(E405,MAX(F405,Calculator!$B$9))</f>
        <v/>
      </c>
      <c r="H405" s="27">
        <f>IF(B405-(G405-C405-D405)&lt;0.000001,0,B405-(G405-C405-D405))</f>
        <v/>
      </c>
    </row>
    <row r="406">
      <c r="A406" s="24" t="n">
        <v>401</v>
      </c>
      <c r="B406" s="27">
        <f>H405</f>
        <v/>
      </c>
      <c r="C406" s="27">
        <f>IF(H405&gt;0,Calculator!$B$14*(B405*Calculator!$B$11+H405*(Rules!$B$6-Calculator!$B$11)),0)</f>
        <v/>
      </c>
      <c r="D406" s="27">
        <f>Rules!$B$5*C406</f>
        <v/>
      </c>
      <c r="E406" s="27">
        <f>B406+C406+D406</f>
        <v/>
      </c>
      <c r="F406" s="27">
        <f>MIN(E406,MAX(Calculator!$B$7*E406,Calculator!$B$8,C406+D406))</f>
        <v/>
      </c>
      <c r="G406" s="27">
        <f>MIN(E406,MAX(F406,Calculator!$B$9))</f>
        <v/>
      </c>
      <c r="H406" s="27">
        <f>IF(B406-(G406-C406-D406)&lt;0.000001,0,B406-(G406-C406-D406))</f>
        <v/>
      </c>
    </row>
    <row r="407">
      <c r="A407" s="24" t="n">
        <v>402</v>
      </c>
      <c r="B407" s="27">
        <f>H406</f>
        <v/>
      </c>
      <c r="C407" s="27">
        <f>IF(H406&gt;0,Calculator!$B$14*(B406*Calculator!$B$11+H406*(Rules!$B$6-Calculator!$B$11)),0)</f>
        <v/>
      </c>
      <c r="D407" s="27">
        <f>Rules!$B$5*C407</f>
        <v/>
      </c>
      <c r="E407" s="27">
        <f>B407+C407+D407</f>
        <v/>
      </c>
      <c r="F407" s="27">
        <f>MIN(E407,MAX(Calculator!$B$7*E407,Calculator!$B$8,C407+D407))</f>
        <v/>
      </c>
      <c r="G407" s="27">
        <f>MIN(E407,MAX(F407,Calculator!$B$9))</f>
        <v/>
      </c>
      <c r="H407" s="27">
        <f>IF(B407-(G407-C407-D407)&lt;0.000001,0,B407-(G407-C407-D407))</f>
        <v/>
      </c>
    </row>
    <row r="408">
      <c r="A408" s="24" t="n">
        <v>403</v>
      </c>
      <c r="B408" s="27">
        <f>H407</f>
        <v/>
      </c>
      <c r="C408" s="27">
        <f>IF(H407&gt;0,Calculator!$B$14*(B407*Calculator!$B$11+H407*(Rules!$B$6-Calculator!$B$11)),0)</f>
        <v/>
      </c>
      <c r="D408" s="27">
        <f>Rules!$B$5*C408</f>
        <v/>
      </c>
      <c r="E408" s="27">
        <f>B408+C408+D408</f>
        <v/>
      </c>
      <c r="F408" s="27">
        <f>MIN(E408,MAX(Calculator!$B$7*E408,Calculator!$B$8,C408+D408))</f>
        <v/>
      </c>
      <c r="G408" s="27">
        <f>MIN(E408,MAX(F408,Calculator!$B$9))</f>
        <v/>
      </c>
      <c r="H408" s="27">
        <f>IF(B408-(G408-C408-D408)&lt;0.000001,0,B408-(G408-C408-D408))</f>
        <v/>
      </c>
    </row>
    <row r="409">
      <c r="A409" s="24" t="n">
        <v>404</v>
      </c>
      <c r="B409" s="27">
        <f>H408</f>
        <v/>
      </c>
      <c r="C409" s="27">
        <f>IF(H408&gt;0,Calculator!$B$14*(B408*Calculator!$B$11+H408*(Rules!$B$6-Calculator!$B$11)),0)</f>
        <v/>
      </c>
      <c r="D409" s="27">
        <f>Rules!$B$5*C409</f>
        <v/>
      </c>
      <c r="E409" s="27">
        <f>B409+C409+D409</f>
        <v/>
      </c>
      <c r="F409" s="27">
        <f>MIN(E409,MAX(Calculator!$B$7*E409,Calculator!$B$8,C409+D409))</f>
        <v/>
      </c>
      <c r="G409" s="27">
        <f>MIN(E409,MAX(F409,Calculator!$B$9))</f>
        <v/>
      </c>
      <c r="H409" s="27">
        <f>IF(B409-(G409-C409-D409)&lt;0.000001,0,B409-(G409-C409-D409))</f>
        <v/>
      </c>
    </row>
    <row r="410">
      <c r="A410" s="24" t="n">
        <v>405</v>
      </c>
      <c r="B410" s="27">
        <f>H409</f>
        <v/>
      </c>
      <c r="C410" s="27">
        <f>IF(H409&gt;0,Calculator!$B$14*(B409*Calculator!$B$11+H409*(Rules!$B$6-Calculator!$B$11)),0)</f>
        <v/>
      </c>
      <c r="D410" s="27">
        <f>Rules!$B$5*C410</f>
        <v/>
      </c>
      <c r="E410" s="27">
        <f>B410+C410+D410</f>
        <v/>
      </c>
      <c r="F410" s="27">
        <f>MIN(E410,MAX(Calculator!$B$7*E410,Calculator!$B$8,C410+D410))</f>
        <v/>
      </c>
      <c r="G410" s="27">
        <f>MIN(E410,MAX(F410,Calculator!$B$9))</f>
        <v/>
      </c>
      <c r="H410" s="27">
        <f>IF(B410-(G410-C410-D410)&lt;0.000001,0,B410-(G410-C410-D410))</f>
        <v/>
      </c>
    </row>
    <row r="411">
      <c r="A411" s="24" t="n">
        <v>406</v>
      </c>
      <c r="B411" s="27">
        <f>H410</f>
        <v/>
      </c>
      <c r="C411" s="27">
        <f>IF(H410&gt;0,Calculator!$B$14*(B410*Calculator!$B$11+H410*(Rules!$B$6-Calculator!$B$11)),0)</f>
        <v/>
      </c>
      <c r="D411" s="27">
        <f>Rules!$B$5*C411</f>
        <v/>
      </c>
      <c r="E411" s="27">
        <f>B411+C411+D411</f>
        <v/>
      </c>
      <c r="F411" s="27">
        <f>MIN(E411,MAX(Calculator!$B$7*E411,Calculator!$B$8,C411+D411))</f>
        <v/>
      </c>
      <c r="G411" s="27">
        <f>MIN(E411,MAX(F411,Calculator!$B$9))</f>
        <v/>
      </c>
      <c r="H411" s="27">
        <f>IF(B411-(G411-C411-D411)&lt;0.000001,0,B411-(G411-C411-D411))</f>
        <v/>
      </c>
    </row>
    <row r="412">
      <c r="A412" s="24" t="n">
        <v>407</v>
      </c>
      <c r="B412" s="27">
        <f>H411</f>
        <v/>
      </c>
      <c r="C412" s="27">
        <f>IF(H411&gt;0,Calculator!$B$14*(B411*Calculator!$B$11+H411*(Rules!$B$6-Calculator!$B$11)),0)</f>
        <v/>
      </c>
      <c r="D412" s="27">
        <f>Rules!$B$5*C412</f>
        <v/>
      </c>
      <c r="E412" s="27">
        <f>B412+C412+D412</f>
        <v/>
      </c>
      <c r="F412" s="27">
        <f>MIN(E412,MAX(Calculator!$B$7*E412,Calculator!$B$8,C412+D412))</f>
        <v/>
      </c>
      <c r="G412" s="27">
        <f>MIN(E412,MAX(F412,Calculator!$B$9))</f>
        <v/>
      </c>
      <c r="H412" s="27">
        <f>IF(B412-(G412-C412-D412)&lt;0.000001,0,B412-(G412-C412-D412))</f>
        <v/>
      </c>
    </row>
    <row r="413">
      <c r="A413" s="24" t="n">
        <v>408</v>
      </c>
      <c r="B413" s="27">
        <f>H412</f>
        <v/>
      </c>
      <c r="C413" s="27">
        <f>IF(H412&gt;0,Calculator!$B$14*(B412*Calculator!$B$11+H412*(Rules!$B$6-Calculator!$B$11)),0)</f>
        <v/>
      </c>
      <c r="D413" s="27">
        <f>Rules!$B$5*C413</f>
        <v/>
      </c>
      <c r="E413" s="27">
        <f>B413+C413+D413</f>
        <v/>
      </c>
      <c r="F413" s="27">
        <f>MIN(E413,MAX(Calculator!$B$7*E413,Calculator!$B$8,C413+D413))</f>
        <v/>
      </c>
      <c r="G413" s="27">
        <f>MIN(E413,MAX(F413,Calculator!$B$9))</f>
        <v/>
      </c>
      <c r="H413" s="27">
        <f>IF(B413-(G413-C413-D413)&lt;0.000001,0,B413-(G413-C413-D413))</f>
        <v/>
      </c>
    </row>
    <row r="414">
      <c r="A414" s="24" t="n">
        <v>409</v>
      </c>
      <c r="B414" s="27">
        <f>H413</f>
        <v/>
      </c>
      <c r="C414" s="27">
        <f>IF(H413&gt;0,Calculator!$B$14*(B413*Calculator!$B$11+H413*(Rules!$B$6-Calculator!$B$11)),0)</f>
        <v/>
      </c>
      <c r="D414" s="27">
        <f>Rules!$B$5*C414</f>
        <v/>
      </c>
      <c r="E414" s="27">
        <f>B414+C414+D414</f>
        <v/>
      </c>
      <c r="F414" s="27">
        <f>MIN(E414,MAX(Calculator!$B$7*E414,Calculator!$B$8,C414+D414))</f>
        <v/>
      </c>
      <c r="G414" s="27">
        <f>MIN(E414,MAX(F414,Calculator!$B$9))</f>
        <v/>
      </c>
      <c r="H414" s="27">
        <f>IF(B414-(G414-C414-D414)&lt;0.000001,0,B414-(G414-C414-D414))</f>
        <v/>
      </c>
    </row>
    <row r="415">
      <c r="A415" s="24" t="n">
        <v>410</v>
      </c>
      <c r="B415" s="27">
        <f>H414</f>
        <v/>
      </c>
      <c r="C415" s="27">
        <f>IF(H414&gt;0,Calculator!$B$14*(B414*Calculator!$B$11+H414*(Rules!$B$6-Calculator!$B$11)),0)</f>
        <v/>
      </c>
      <c r="D415" s="27">
        <f>Rules!$B$5*C415</f>
        <v/>
      </c>
      <c r="E415" s="27">
        <f>B415+C415+D415</f>
        <v/>
      </c>
      <c r="F415" s="27">
        <f>MIN(E415,MAX(Calculator!$B$7*E415,Calculator!$B$8,C415+D415))</f>
        <v/>
      </c>
      <c r="G415" s="27">
        <f>MIN(E415,MAX(F415,Calculator!$B$9))</f>
        <v/>
      </c>
      <c r="H415" s="27">
        <f>IF(B415-(G415-C415-D415)&lt;0.000001,0,B415-(G415-C415-D415))</f>
        <v/>
      </c>
    </row>
    <row r="416">
      <c r="A416" s="24" t="n">
        <v>411</v>
      </c>
      <c r="B416" s="27">
        <f>H415</f>
        <v/>
      </c>
      <c r="C416" s="27">
        <f>IF(H415&gt;0,Calculator!$B$14*(B415*Calculator!$B$11+H415*(Rules!$B$6-Calculator!$B$11)),0)</f>
        <v/>
      </c>
      <c r="D416" s="27">
        <f>Rules!$B$5*C416</f>
        <v/>
      </c>
      <c r="E416" s="27">
        <f>B416+C416+D416</f>
        <v/>
      </c>
      <c r="F416" s="27">
        <f>MIN(E416,MAX(Calculator!$B$7*E416,Calculator!$B$8,C416+D416))</f>
        <v/>
      </c>
      <c r="G416" s="27">
        <f>MIN(E416,MAX(F416,Calculator!$B$9))</f>
        <v/>
      </c>
      <c r="H416" s="27">
        <f>IF(B416-(G416-C416-D416)&lt;0.000001,0,B416-(G416-C416-D416))</f>
        <v/>
      </c>
    </row>
    <row r="417">
      <c r="A417" s="24" t="n">
        <v>412</v>
      </c>
      <c r="B417" s="27">
        <f>H416</f>
        <v/>
      </c>
      <c r="C417" s="27">
        <f>IF(H416&gt;0,Calculator!$B$14*(B416*Calculator!$B$11+H416*(Rules!$B$6-Calculator!$B$11)),0)</f>
        <v/>
      </c>
      <c r="D417" s="27">
        <f>Rules!$B$5*C417</f>
        <v/>
      </c>
      <c r="E417" s="27">
        <f>B417+C417+D417</f>
        <v/>
      </c>
      <c r="F417" s="27">
        <f>MIN(E417,MAX(Calculator!$B$7*E417,Calculator!$B$8,C417+D417))</f>
        <v/>
      </c>
      <c r="G417" s="27">
        <f>MIN(E417,MAX(F417,Calculator!$B$9))</f>
        <v/>
      </c>
      <c r="H417" s="27">
        <f>IF(B417-(G417-C417-D417)&lt;0.000001,0,B417-(G417-C417-D417))</f>
        <v/>
      </c>
    </row>
    <row r="418">
      <c r="A418" s="24" t="n">
        <v>413</v>
      </c>
      <c r="B418" s="27">
        <f>H417</f>
        <v/>
      </c>
      <c r="C418" s="27">
        <f>IF(H417&gt;0,Calculator!$B$14*(B417*Calculator!$B$11+H417*(Rules!$B$6-Calculator!$B$11)),0)</f>
        <v/>
      </c>
      <c r="D418" s="27">
        <f>Rules!$B$5*C418</f>
        <v/>
      </c>
      <c r="E418" s="27">
        <f>B418+C418+D418</f>
        <v/>
      </c>
      <c r="F418" s="27">
        <f>MIN(E418,MAX(Calculator!$B$7*E418,Calculator!$B$8,C418+D418))</f>
        <v/>
      </c>
      <c r="G418" s="27">
        <f>MIN(E418,MAX(F418,Calculator!$B$9))</f>
        <v/>
      </c>
      <c r="H418" s="27">
        <f>IF(B418-(G418-C418-D418)&lt;0.000001,0,B418-(G418-C418-D418))</f>
        <v/>
      </c>
    </row>
    <row r="419">
      <c r="A419" s="24" t="n">
        <v>414</v>
      </c>
      <c r="B419" s="27">
        <f>H418</f>
        <v/>
      </c>
      <c r="C419" s="27">
        <f>IF(H418&gt;0,Calculator!$B$14*(B418*Calculator!$B$11+H418*(Rules!$B$6-Calculator!$B$11)),0)</f>
        <v/>
      </c>
      <c r="D419" s="27">
        <f>Rules!$B$5*C419</f>
        <v/>
      </c>
      <c r="E419" s="27">
        <f>B419+C419+D419</f>
        <v/>
      </c>
      <c r="F419" s="27">
        <f>MIN(E419,MAX(Calculator!$B$7*E419,Calculator!$B$8,C419+D419))</f>
        <v/>
      </c>
      <c r="G419" s="27">
        <f>MIN(E419,MAX(F419,Calculator!$B$9))</f>
        <v/>
      </c>
      <c r="H419" s="27">
        <f>IF(B419-(G419-C419-D419)&lt;0.000001,0,B419-(G419-C419-D419))</f>
        <v/>
      </c>
    </row>
    <row r="420">
      <c r="A420" s="24" t="n">
        <v>415</v>
      </c>
      <c r="B420" s="27">
        <f>H419</f>
        <v/>
      </c>
      <c r="C420" s="27">
        <f>IF(H419&gt;0,Calculator!$B$14*(B419*Calculator!$B$11+H419*(Rules!$B$6-Calculator!$B$11)),0)</f>
        <v/>
      </c>
      <c r="D420" s="27">
        <f>Rules!$B$5*C420</f>
        <v/>
      </c>
      <c r="E420" s="27">
        <f>B420+C420+D420</f>
        <v/>
      </c>
      <c r="F420" s="27">
        <f>MIN(E420,MAX(Calculator!$B$7*E420,Calculator!$B$8,C420+D420))</f>
        <v/>
      </c>
      <c r="G420" s="27">
        <f>MIN(E420,MAX(F420,Calculator!$B$9))</f>
        <v/>
      </c>
      <c r="H420" s="27">
        <f>IF(B420-(G420-C420-D420)&lt;0.000001,0,B420-(G420-C420-D420))</f>
        <v/>
      </c>
    </row>
    <row r="421">
      <c r="A421" s="24" t="n">
        <v>416</v>
      </c>
      <c r="B421" s="27">
        <f>H420</f>
        <v/>
      </c>
      <c r="C421" s="27">
        <f>IF(H420&gt;0,Calculator!$B$14*(B420*Calculator!$B$11+H420*(Rules!$B$6-Calculator!$B$11)),0)</f>
        <v/>
      </c>
      <c r="D421" s="27">
        <f>Rules!$B$5*C421</f>
        <v/>
      </c>
      <c r="E421" s="27">
        <f>B421+C421+D421</f>
        <v/>
      </c>
      <c r="F421" s="27">
        <f>MIN(E421,MAX(Calculator!$B$7*E421,Calculator!$B$8,C421+D421))</f>
        <v/>
      </c>
      <c r="G421" s="27">
        <f>MIN(E421,MAX(F421,Calculator!$B$9))</f>
        <v/>
      </c>
      <c r="H421" s="27">
        <f>IF(B421-(G421-C421-D421)&lt;0.000001,0,B421-(G421-C421-D421))</f>
        <v/>
      </c>
    </row>
    <row r="422">
      <c r="A422" s="24" t="n">
        <v>417</v>
      </c>
      <c r="B422" s="27">
        <f>H421</f>
        <v/>
      </c>
      <c r="C422" s="27">
        <f>IF(H421&gt;0,Calculator!$B$14*(B421*Calculator!$B$11+H421*(Rules!$B$6-Calculator!$B$11)),0)</f>
        <v/>
      </c>
      <c r="D422" s="27">
        <f>Rules!$B$5*C422</f>
        <v/>
      </c>
      <c r="E422" s="27">
        <f>B422+C422+D422</f>
        <v/>
      </c>
      <c r="F422" s="27">
        <f>MIN(E422,MAX(Calculator!$B$7*E422,Calculator!$B$8,C422+D422))</f>
        <v/>
      </c>
      <c r="G422" s="27">
        <f>MIN(E422,MAX(F422,Calculator!$B$9))</f>
        <v/>
      </c>
      <c r="H422" s="27">
        <f>IF(B422-(G422-C422-D422)&lt;0.000001,0,B422-(G422-C422-D422))</f>
        <v/>
      </c>
    </row>
    <row r="423">
      <c r="A423" s="24" t="n">
        <v>418</v>
      </c>
      <c r="B423" s="27">
        <f>H422</f>
        <v/>
      </c>
      <c r="C423" s="27">
        <f>IF(H422&gt;0,Calculator!$B$14*(B422*Calculator!$B$11+H422*(Rules!$B$6-Calculator!$B$11)),0)</f>
        <v/>
      </c>
      <c r="D423" s="27">
        <f>Rules!$B$5*C423</f>
        <v/>
      </c>
      <c r="E423" s="27">
        <f>B423+C423+D423</f>
        <v/>
      </c>
      <c r="F423" s="27">
        <f>MIN(E423,MAX(Calculator!$B$7*E423,Calculator!$B$8,C423+D423))</f>
        <v/>
      </c>
      <c r="G423" s="27">
        <f>MIN(E423,MAX(F423,Calculator!$B$9))</f>
        <v/>
      </c>
      <c r="H423" s="27">
        <f>IF(B423-(G423-C423-D423)&lt;0.000001,0,B423-(G423-C423-D423))</f>
        <v/>
      </c>
    </row>
    <row r="424">
      <c r="A424" s="24" t="n">
        <v>419</v>
      </c>
      <c r="B424" s="27">
        <f>H423</f>
        <v/>
      </c>
      <c r="C424" s="27">
        <f>IF(H423&gt;0,Calculator!$B$14*(B423*Calculator!$B$11+H423*(Rules!$B$6-Calculator!$B$11)),0)</f>
        <v/>
      </c>
      <c r="D424" s="27">
        <f>Rules!$B$5*C424</f>
        <v/>
      </c>
      <c r="E424" s="27">
        <f>B424+C424+D424</f>
        <v/>
      </c>
      <c r="F424" s="27">
        <f>MIN(E424,MAX(Calculator!$B$7*E424,Calculator!$B$8,C424+D424))</f>
        <v/>
      </c>
      <c r="G424" s="27">
        <f>MIN(E424,MAX(F424,Calculator!$B$9))</f>
        <v/>
      </c>
      <c r="H424" s="27">
        <f>IF(B424-(G424-C424-D424)&lt;0.000001,0,B424-(G424-C424-D424))</f>
        <v/>
      </c>
    </row>
    <row r="425">
      <c r="A425" s="24" t="n">
        <v>420</v>
      </c>
      <c r="B425" s="27">
        <f>H424</f>
        <v/>
      </c>
      <c r="C425" s="27">
        <f>IF(H424&gt;0,Calculator!$B$14*(B424*Calculator!$B$11+H424*(Rules!$B$6-Calculator!$B$11)),0)</f>
        <v/>
      </c>
      <c r="D425" s="27">
        <f>Rules!$B$5*C425</f>
        <v/>
      </c>
      <c r="E425" s="27">
        <f>B425+C425+D425</f>
        <v/>
      </c>
      <c r="F425" s="27">
        <f>MIN(E425,MAX(Calculator!$B$7*E425,Calculator!$B$8,C425+D425))</f>
        <v/>
      </c>
      <c r="G425" s="27">
        <f>MIN(E425,MAX(F425,Calculator!$B$9))</f>
        <v/>
      </c>
      <c r="H425" s="27">
        <f>IF(B425-(G425-C425-D425)&lt;0.000001,0,B425-(G425-C425-D425))</f>
        <v/>
      </c>
    </row>
    <row r="426">
      <c r="A426" s="24" t="n">
        <v>421</v>
      </c>
      <c r="B426" s="27">
        <f>H425</f>
        <v/>
      </c>
      <c r="C426" s="27">
        <f>IF(H425&gt;0,Calculator!$B$14*(B425*Calculator!$B$11+H425*(Rules!$B$6-Calculator!$B$11)),0)</f>
        <v/>
      </c>
      <c r="D426" s="27">
        <f>Rules!$B$5*C426</f>
        <v/>
      </c>
      <c r="E426" s="27">
        <f>B426+C426+D426</f>
        <v/>
      </c>
      <c r="F426" s="27">
        <f>MIN(E426,MAX(Calculator!$B$7*E426,Calculator!$B$8,C426+D426))</f>
        <v/>
      </c>
      <c r="G426" s="27">
        <f>MIN(E426,MAX(F426,Calculator!$B$9))</f>
        <v/>
      </c>
      <c r="H426" s="27">
        <f>IF(B426-(G426-C426-D426)&lt;0.000001,0,B426-(G426-C426-D426))</f>
        <v/>
      </c>
    </row>
    <row r="427">
      <c r="A427" s="24" t="n">
        <v>422</v>
      </c>
      <c r="B427" s="27">
        <f>H426</f>
        <v/>
      </c>
      <c r="C427" s="27">
        <f>IF(H426&gt;0,Calculator!$B$14*(B426*Calculator!$B$11+H426*(Rules!$B$6-Calculator!$B$11)),0)</f>
        <v/>
      </c>
      <c r="D427" s="27">
        <f>Rules!$B$5*C427</f>
        <v/>
      </c>
      <c r="E427" s="27">
        <f>B427+C427+D427</f>
        <v/>
      </c>
      <c r="F427" s="27">
        <f>MIN(E427,MAX(Calculator!$B$7*E427,Calculator!$B$8,C427+D427))</f>
        <v/>
      </c>
      <c r="G427" s="27">
        <f>MIN(E427,MAX(F427,Calculator!$B$9))</f>
        <v/>
      </c>
      <c r="H427" s="27">
        <f>IF(B427-(G427-C427-D427)&lt;0.000001,0,B427-(G427-C427-D427))</f>
        <v/>
      </c>
    </row>
    <row r="428">
      <c r="A428" s="24" t="n">
        <v>423</v>
      </c>
      <c r="B428" s="27">
        <f>H427</f>
        <v/>
      </c>
      <c r="C428" s="27">
        <f>IF(H427&gt;0,Calculator!$B$14*(B427*Calculator!$B$11+H427*(Rules!$B$6-Calculator!$B$11)),0)</f>
        <v/>
      </c>
      <c r="D428" s="27">
        <f>Rules!$B$5*C428</f>
        <v/>
      </c>
      <c r="E428" s="27">
        <f>B428+C428+D428</f>
        <v/>
      </c>
      <c r="F428" s="27">
        <f>MIN(E428,MAX(Calculator!$B$7*E428,Calculator!$B$8,C428+D428))</f>
        <v/>
      </c>
      <c r="G428" s="27">
        <f>MIN(E428,MAX(F428,Calculator!$B$9))</f>
        <v/>
      </c>
      <c r="H428" s="27">
        <f>IF(B428-(G428-C428-D428)&lt;0.000001,0,B428-(G428-C428-D428))</f>
        <v/>
      </c>
    </row>
    <row r="429">
      <c r="A429" s="24" t="n">
        <v>424</v>
      </c>
      <c r="B429" s="27">
        <f>H428</f>
        <v/>
      </c>
      <c r="C429" s="27">
        <f>IF(H428&gt;0,Calculator!$B$14*(B428*Calculator!$B$11+H428*(Rules!$B$6-Calculator!$B$11)),0)</f>
        <v/>
      </c>
      <c r="D429" s="27">
        <f>Rules!$B$5*C429</f>
        <v/>
      </c>
      <c r="E429" s="27">
        <f>B429+C429+D429</f>
        <v/>
      </c>
      <c r="F429" s="27">
        <f>MIN(E429,MAX(Calculator!$B$7*E429,Calculator!$B$8,C429+D429))</f>
        <v/>
      </c>
      <c r="G429" s="27">
        <f>MIN(E429,MAX(F429,Calculator!$B$9))</f>
        <v/>
      </c>
      <c r="H429" s="27">
        <f>IF(B429-(G429-C429-D429)&lt;0.000001,0,B429-(G429-C429-D429))</f>
        <v/>
      </c>
    </row>
    <row r="430">
      <c r="A430" s="24" t="n">
        <v>425</v>
      </c>
      <c r="B430" s="27">
        <f>H429</f>
        <v/>
      </c>
      <c r="C430" s="27">
        <f>IF(H429&gt;0,Calculator!$B$14*(B429*Calculator!$B$11+H429*(Rules!$B$6-Calculator!$B$11)),0)</f>
        <v/>
      </c>
      <c r="D430" s="27">
        <f>Rules!$B$5*C430</f>
        <v/>
      </c>
      <c r="E430" s="27">
        <f>B430+C430+D430</f>
        <v/>
      </c>
      <c r="F430" s="27">
        <f>MIN(E430,MAX(Calculator!$B$7*E430,Calculator!$B$8,C430+D430))</f>
        <v/>
      </c>
      <c r="G430" s="27">
        <f>MIN(E430,MAX(F430,Calculator!$B$9))</f>
        <v/>
      </c>
      <c r="H430" s="27">
        <f>IF(B430-(G430-C430-D430)&lt;0.000001,0,B430-(G430-C430-D430))</f>
        <v/>
      </c>
    </row>
    <row r="431">
      <c r="A431" s="24" t="n">
        <v>426</v>
      </c>
      <c r="B431" s="27">
        <f>H430</f>
        <v/>
      </c>
      <c r="C431" s="27">
        <f>IF(H430&gt;0,Calculator!$B$14*(B430*Calculator!$B$11+H430*(Rules!$B$6-Calculator!$B$11)),0)</f>
        <v/>
      </c>
      <c r="D431" s="27">
        <f>Rules!$B$5*C431</f>
        <v/>
      </c>
      <c r="E431" s="27">
        <f>B431+C431+D431</f>
        <v/>
      </c>
      <c r="F431" s="27">
        <f>MIN(E431,MAX(Calculator!$B$7*E431,Calculator!$B$8,C431+D431))</f>
        <v/>
      </c>
      <c r="G431" s="27">
        <f>MIN(E431,MAX(F431,Calculator!$B$9))</f>
        <v/>
      </c>
      <c r="H431" s="27">
        <f>IF(B431-(G431-C431-D431)&lt;0.000001,0,B431-(G431-C431-D431))</f>
        <v/>
      </c>
    </row>
    <row r="432">
      <c r="A432" s="24" t="n">
        <v>427</v>
      </c>
      <c r="B432" s="27">
        <f>H431</f>
        <v/>
      </c>
      <c r="C432" s="27">
        <f>IF(H431&gt;0,Calculator!$B$14*(B431*Calculator!$B$11+H431*(Rules!$B$6-Calculator!$B$11)),0)</f>
        <v/>
      </c>
      <c r="D432" s="27">
        <f>Rules!$B$5*C432</f>
        <v/>
      </c>
      <c r="E432" s="27">
        <f>B432+C432+D432</f>
        <v/>
      </c>
      <c r="F432" s="27">
        <f>MIN(E432,MAX(Calculator!$B$7*E432,Calculator!$B$8,C432+D432))</f>
        <v/>
      </c>
      <c r="G432" s="27">
        <f>MIN(E432,MAX(F432,Calculator!$B$9))</f>
        <v/>
      </c>
      <c r="H432" s="27">
        <f>IF(B432-(G432-C432-D432)&lt;0.000001,0,B432-(G432-C432-D432))</f>
        <v/>
      </c>
    </row>
    <row r="433">
      <c r="A433" s="24" t="n">
        <v>428</v>
      </c>
      <c r="B433" s="27">
        <f>H432</f>
        <v/>
      </c>
      <c r="C433" s="27">
        <f>IF(H432&gt;0,Calculator!$B$14*(B432*Calculator!$B$11+H432*(Rules!$B$6-Calculator!$B$11)),0)</f>
        <v/>
      </c>
      <c r="D433" s="27">
        <f>Rules!$B$5*C433</f>
        <v/>
      </c>
      <c r="E433" s="27">
        <f>B433+C433+D433</f>
        <v/>
      </c>
      <c r="F433" s="27">
        <f>MIN(E433,MAX(Calculator!$B$7*E433,Calculator!$B$8,C433+D433))</f>
        <v/>
      </c>
      <c r="G433" s="27">
        <f>MIN(E433,MAX(F433,Calculator!$B$9))</f>
        <v/>
      </c>
      <c r="H433" s="27">
        <f>IF(B433-(G433-C433-D433)&lt;0.000001,0,B433-(G433-C433-D433))</f>
        <v/>
      </c>
    </row>
    <row r="434">
      <c r="A434" s="24" t="n">
        <v>429</v>
      </c>
      <c r="B434" s="27">
        <f>H433</f>
        <v/>
      </c>
      <c r="C434" s="27">
        <f>IF(H433&gt;0,Calculator!$B$14*(B433*Calculator!$B$11+H433*(Rules!$B$6-Calculator!$B$11)),0)</f>
        <v/>
      </c>
      <c r="D434" s="27">
        <f>Rules!$B$5*C434</f>
        <v/>
      </c>
      <c r="E434" s="27">
        <f>B434+C434+D434</f>
        <v/>
      </c>
      <c r="F434" s="27">
        <f>MIN(E434,MAX(Calculator!$B$7*E434,Calculator!$B$8,C434+D434))</f>
        <v/>
      </c>
      <c r="G434" s="27">
        <f>MIN(E434,MAX(F434,Calculator!$B$9))</f>
        <v/>
      </c>
      <c r="H434" s="27">
        <f>IF(B434-(G434-C434-D434)&lt;0.000001,0,B434-(G434-C434-D434))</f>
        <v/>
      </c>
    </row>
    <row r="435">
      <c r="A435" s="24" t="n">
        <v>430</v>
      </c>
      <c r="B435" s="27">
        <f>H434</f>
        <v/>
      </c>
      <c r="C435" s="27">
        <f>IF(H434&gt;0,Calculator!$B$14*(B434*Calculator!$B$11+H434*(Rules!$B$6-Calculator!$B$11)),0)</f>
        <v/>
      </c>
      <c r="D435" s="27">
        <f>Rules!$B$5*C435</f>
        <v/>
      </c>
      <c r="E435" s="27">
        <f>B435+C435+D435</f>
        <v/>
      </c>
      <c r="F435" s="27">
        <f>MIN(E435,MAX(Calculator!$B$7*E435,Calculator!$B$8,C435+D435))</f>
        <v/>
      </c>
      <c r="G435" s="27">
        <f>MIN(E435,MAX(F435,Calculator!$B$9))</f>
        <v/>
      </c>
      <c r="H435" s="27">
        <f>IF(B435-(G435-C435-D435)&lt;0.000001,0,B435-(G435-C435-D435))</f>
        <v/>
      </c>
    </row>
    <row r="436">
      <c r="A436" s="24" t="n">
        <v>431</v>
      </c>
      <c r="B436" s="27">
        <f>H435</f>
        <v/>
      </c>
      <c r="C436" s="27">
        <f>IF(H435&gt;0,Calculator!$B$14*(B435*Calculator!$B$11+H435*(Rules!$B$6-Calculator!$B$11)),0)</f>
        <v/>
      </c>
      <c r="D436" s="27">
        <f>Rules!$B$5*C436</f>
        <v/>
      </c>
      <c r="E436" s="27">
        <f>B436+C436+D436</f>
        <v/>
      </c>
      <c r="F436" s="27">
        <f>MIN(E436,MAX(Calculator!$B$7*E436,Calculator!$B$8,C436+D436))</f>
        <v/>
      </c>
      <c r="G436" s="27">
        <f>MIN(E436,MAX(F436,Calculator!$B$9))</f>
        <v/>
      </c>
      <c r="H436" s="27">
        <f>IF(B436-(G436-C436-D436)&lt;0.000001,0,B436-(G436-C436-D436))</f>
        <v/>
      </c>
    </row>
    <row r="437">
      <c r="A437" s="24" t="n">
        <v>432</v>
      </c>
      <c r="B437" s="27">
        <f>H436</f>
        <v/>
      </c>
      <c r="C437" s="27">
        <f>IF(H436&gt;0,Calculator!$B$14*(B436*Calculator!$B$11+H436*(Rules!$B$6-Calculator!$B$11)),0)</f>
        <v/>
      </c>
      <c r="D437" s="27">
        <f>Rules!$B$5*C437</f>
        <v/>
      </c>
      <c r="E437" s="27">
        <f>B437+C437+D437</f>
        <v/>
      </c>
      <c r="F437" s="27">
        <f>MIN(E437,MAX(Calculator!$B$7*E437,Calculator!$B$8,C437+D437))</f>
        <v/>
      </c>
      <c r="G437" s="27">
        <f>MIN(E437,MAX(F437,Calculator!$B$9))</f>
        <v/>
      </c>
      <c r="H437" s="27">
        <f>IF(B437-(G437-C437-D437)&lt;0.000001,0,B437-(G437-C437-D437))</f>
        <v/>
      </c>
    </row>
    <row r="438">
      <c r="A438" s="24" t="n">
        <v>433</v>
      </c>
      <c r="B438" s="27">
        <f>H437</f>
        <v/>
      </c>
      <c r="C438" s="27">
        <f>IF(H437&gt;0,Calculator!$B$14*(B437*Calculator!$B$11+H437*(Rules!$B$6-Calculator!$B$11)),0)</f>
        <v/>
      </c>
      <c r="D438" s="27">
        <f>Rules!$B$5*C438</f>
        <v/>
      </c>
      <c r="E438" s="27">
        <f>B438+C438+D438</f>
        <v/>
      </c>
      <c r="F438" s="27">
        <f>MIN(E438,MAX(Calculator!$B$7*E438,Calculator!$B$8,C438+D438))</f>
        <v/>
      </c>
      <c r="G438" s="27">
        <f>MIN(E438,MAX(F438,Calculator!$B$9))</f>
        <v/>
      </c>
      <c r="H438" s="27">
        <f>IF(B438-(G438-C438-D438)&lt;0.000001,0,B438-(G438-C438-D438))</f>
        <v/>
      </c>
    </row>
    <row r="439">
      <c r="A439" s="24" t="n">
        <v>434</v>
      </c>
      <c r="B439" s="27">
        <f>H438</f>
        <v/>
      </c>
      <c r="C439" s="27">
        <f>IF(H438&gt;0,Calculator!$B$14*(B438*Calculator!$B$11+H438*(Rules!$B$6-Calculator!$B$11)),0)</f>
        <v/>
      </c>
      <c r="D439" s="27">
        <f>Rules!$B$5*C439</f>
        <v/>
      </c>
      <c r="E439" s="27">
        <f>B439+C439+D439</f>
        <v/>
      </c>
      <c r="F439" s="27">
        <f>MIN(E439,MAX(Calculator!$B$7*E439,Calculator!$B$8,C439+D439))</f>
        <v/>
      </c>
      <c r="G439" s="27">
        <f>MIN(E439,MAX(F439,Calculator!$B$9))</f>
        <v/>
      </c>
      <c r="H439" s="27">
        <f>IF(B439-(G439-C439-D439)&lt;0.000001,0,B439-(G439-C439-D439))</f>
        <v/>
      </c>
    </row>
    <row r="440">
      <c r="A440" s="24" t="n">
        <v>435</v>
      </c>
      <c r="B440" s="27">
        <f>H439</f>
        <v/>
      </c>
      <c r="C440" s="27">
        <f>IF(H439&gt;0,Calculator!$B$14*(B439*Calculator!$B$11+H439*(Rules!$B$6-Calculator!$B$11)),0)</f>
        <v/>
      </c>
      <c r="D440" s="27">
        <f>Rules!$B$5*C440</f>
        <v/>
      </c>
      <c r="E440" s="27">
        <f>B440+C440+D440</f>
        <v/>
      </c>
      <c r="F440" s="27">
        <f>MIN(E440,MAX(Calculator!$B$7*E440,Calculator!$B$8,C440+D440))</f>
        <v/>
      </c>
      <c r="G440" s="27">
        <f>MIN(E440,MAX(F440,Calculator!$B$9))</f>
        <v/>
      </c>
      <c r="H440" s="27">
        <f>IF(B440-(G440-C440-D440)&lt;0.000001,0,B440-(G440-C440-D440))</f>
        <v/>
      </c>
    </row>
    <row r="441">
      <c r="A441" s="24" t="n">
        <v>436</v>
      </c>
      <c r="B441" s="27">
        <f>H440</f>
        <v/>
      </c>
      <c r="C441" s="27">
        <f>IF(H440&gt;0,Calculator!$B$14*(B440*Calculator!$B$11+H440*(Rules!$B$6-Calculator!$B$11)),0)</f>
        <v/>
      </c>
      <c r="D441" s="27">
        <f>Rules!$B$5*C441</f>
        <v/>
      </c>
      <c r="E441" s="27">
        <f>B441+C441+D441</f>
        <v/>
      </c>
      <c r="F441" s="27">
        <f>MIN(E441,MAX(Calculator!$B$7*E441,Calculator!$B$8,C441+D441))</f>
        <v/>
      </c>
      <c r="G441" s="27">
        <f>MIN(E441,MAX(F441,Calculator!$B$9))</f>
        <v/>
      </c>
      <c r="H441" s="27">
        <f>IF(B441-(G441-C441-D441)&lt;0.000001,0,B441-(G441-C441-D441))</f>
        <v/>
      </c>
    </row>
    <row r="442">
      <c r="A442" s="24" t="n">
        <v>437</v>
      </c>
      <c r="B442" s="27">
        <f>H441</f>
        <v/>
      </c>
      <c r="C442" s="27">
        <f>IF(H441&gt;0,Calculator!$B$14*(B441*Calculator!$B$11+H441*(Rules!$B$6-Calculator!$B$11)),0)</f>
        <v/>
      </c>
      <c r="D442" s="27">
        <f>Rules!$B$5*C442</f>
        <v/>
      </c>
      <c r="E442" s="27">
        <f>B442+C442+D442</f>
        <v/>
      </c>
      <c r="F442" s="27">
        <f>MIN(E442,MAX(Calculator!$B$7*E442,Calculator!$B$8,C442+D442))</f>
        <v/>
      </c>
      <c r="G442" s="27">
        <f>MIN(E442,MAX(F442,Calculator!$B$9))</f>
        <v/>
      </c>
      <c r="H442" s="27">
        <f>IF(B442-(G442-C442-D442)&lt;0.000001,0,B442-(G442-C442-D442))</f>
        <v/>
      </c>
    </row>
    <row r="443">
      <c r="A443" s="24" t="n">
        <v>438</v>
      </c>
      <c r="B443" s="27">
        <f>H442</f>
        <v/>
      </c>
      <c r="C443" s="27">
        <f>IF(H442&gt;0,Calculator!$B$14*(B442*Calculator!$B$11+H442*(Rules!$B$6-Calculator!$B$11)),0)</f>
        <v/>
      </c>
      <c r="D443" s="27">
        <f>Rules!$B$5*C443</f>
        <v/>
      </c>
      <c r="E443" s="27">
        <f>B443+C443+D443</f>
        <v/>
      </c>
      <c r="F443" s="27">
        <f>MIN(E443,MAX(Calculator!$B$7*E443,Calculator!$B$8,C443+D443))</f>
        <v/>
      </c>
      <c r="G443" s="27">
        <f>MIN(E443,MAX(F443,Calculator!$B$9))</f>
        <v/>
      </c>
      <c r="H443" s="27">
        <f>IF(B443-(G443-C443-D443)&lt;0.000001,0,B443-(G443-C443-D443))</f>
        <v/>
      </c>
    </row>
    <row r="444">
      <c r="A444" s="24" t="n">
        <v>439</v>
      </c>
      <c r="B444" s="27">
        <f>H443</f>
        <v/>
      </c>
      <c r="C444" s="27">
        <f>IF(H443&gt;0,Calculator!$B$14*(B443*Calculator!$B$11+H443*(Rules!$B$6-Calculator!$B$11)),0)</f>
        <v/>
      </c>
      <c r="D444" s="27">
        <f>Rules!$B$5*C444</f>
        <v/>
      </c>
      <c r="E444" s="27">
        <f>B444+C444+D444</f>
        <v/>
      </c>
      <c r="F444" s="27">
        <f>MIN(E444,MAX(Calculator!$B$7*E444,Calculator!$B$8,C444+D444))</f>
        <v/>
      </c>
      <c r="G444" s="27">
        <f>MIN(E444,MAX(F444,Calculator!$B$9))</f>
        <v/>
      </c>
      <c r="H444" s="27">
        <f>IF(B444-(G444-C444-D444)&lt;0.000001,0,B444-(G444-C444-D444))</f>
        <v/>
      </c>
    </row>
    <row r="445">
      <c r="A445" s="24" t="n">
        <v>440</v>
      </c>
      <c r="B445" s="27">
        <f>H444</f>
        <v/>
      </c>
      <c r="C445" s="27">
        <f>IF(H444&gt;0,Calculator!$B$14*(B444*Calculator!$B$11+H444*(Rules!$B$6-Calculator!$B$11)),0)</f>
        <v/>
      </c>
      <c r="D445" s="27">
        <f>Rules!$B$5*C445</f>
        <v/>
      </c>
      <c r="E445" s="27">
        <f>B445+C445+D445</f>
        <v/>
      </c>
      <c r="F445" s="27">
        <f>MIN(E445,MAX(Calculator!$B$7*E445,Calculator!$B$8,C445+D445))</f>
        <v/>
      </c>
      <c r="G445" s="27">
        <f>MIN(E445,MAX(F445,Calculator!$B$9))</f>
        <v/>
      </c>
      <c r="H445" s="27">
        <f>IF(B445-(G445-C445-D445)&lt;0.000001,0,B445-(G445-C445-D445))</f>
        <v/>
      </c>
    </row>
    <row r="446">
      <c r="A446" s="24" t="n">
        <v>441</v>
      </c>
      <c r="B446" s="27">
        <f>H445</f>
        <v/>
      </c>
      <c r="C446" s="27">
        <f>IF(H445&gt;0,Calculator!$B$14*(B445*Calculator!$B$11+H445*(Rules!$B$6-Calculator!$B$11)),0)</f>
        <v/>
      </c>
      <c r="D446" s="27">
        <f>Rules!$B$5*C446</f>
        <v/>
      </c>
      <c r="E446" s="27">
        <f>B446+C446+D446</f>
        <v/>
      </c>
      <c r="F446" s="27">
        <f>MIN(E446,MAX(Calculator!$B$7*E446,Calculator!$B$8,C446+D446))</f>
        <v/>
      </c>
      <c r="G446" s="27">
        <f>MIN(E446,MAX(F446,Calculator!$B$9))</f>
        <v/>
      </c>
      <c r="H446" s="27">
        <f>IF(B446-(G446-C446-D446)&lt;0.000001,0,B446-(G446-C446-D446))</f>
        <v/>
      </c>
    </row>
    <row r="447">
      <c r="A447" s="24" t="n">
        <v>442</v>
      </c>
      <c r="B447" s="27">
        <f>H446</f>
        <v/>
      </c>
      <c r="C447" s="27">
        <f>IF(H446&gt;0,Calculator!$B$14*(B446*Calculator!$B$11+H446*(Rules!$B$6-Calculator!$B$11)),0)</f>
        <v/>
      </c>
      <c r="D447" s="27">
        <f>Rules!$B$5*C447</f>
        <v/>
      </c>
      <c r="E447" s="27">
        <f>B447+C447+D447</f>
        <v/>
      </c>
      <c r="F447" s="27">
        <f>MIN(E447,MAX(Calculator!$B$7*E447,Calculator!$B$8,C447+D447))</f>
        <v/>
      </c>
      <c r="G447" s="27">
        <f>MIN(E447,MAX(F447,Calculator!$B$9))</f>
        <v/>
      </c>
      <c r="H447" s="27">
        <f>IF(B447-(G447-C447-D447)&lt;0.000001,0,B447-(G447-C447-D447))</f>
        <v/>
      </c>
    </row>
    <row r="448">
      <c r="A448" s="24" t="n">
        <v>443</v>
      </c>
      <c r="B448" s="27">
        <f>H447</f>
        <v/>
      </c>
      <c r="C448" s="27">
        <f>IF(H447&gt;0,Calculator!$B$14*(B447*Calculator!$B$11+H447*(Rules!$B$6-Calculator!$B$11)),0)</f>
        <v/>
      </c>
      <c r="D448" s="27">
        <f>Rules!$B$5*C448</f>
        <v/>
      </c>
      <c r="E448" s="27">
        <f>B448+C448+D448</f>
        <v/>
      </c>
      <c r="F448" s="27">
        <f>MIN(E448,MAX(Calculator!$B$7*E448,Calculator!$B$8,C448+D448))</f>
        <v/>
      </c>
      <c r="G448" s="27">
        <f>MIN(E448,MAX(F448,Calculator!$B$9))</f>
        <v/>
      </c>
      <c r="H448" s="27">
        <f>IF(B448-(G448-C448-D448)&lt;0.000001,0,B448-(G448-C448-D448))</f>
        <v/>
      </c>
    </row>
    <row r="449">
      <c r="A449" s="24" t="n">
        <v>444</v>
      </c>
      <c r="B449" s="27">
        <f>H448</f>
        <v/>
      </c>
      <c r="C449" s="27">
        <f>IF(H448&gt;0,Calculator!$B$14*(B448*Calculator!$B$11+H448*(Rules!$B$6-Calculator!$B$11)),0)</f>
        <v/>
      </c>
      <c r="D449" s="27">
        <f>Rules!$B$5*C449</f>
        <v/>
      </c>
      <c r="E449" s="27">
        <f>B449+C449+D449</f>
        <v/>
      </c>
      <c r="F449" s="27">
        <f>MIN(E449,MAX(Calculator!$B$7*E449,Calculator!$B$8,C449+D449))</f>
        <v/>
      </c>
      <c r="G449" s="27">
        <f>MIN(E449,MAX(F449,Calculator!$B$9))</f>
        <v/>
      </c>
      <c r="H449" s="27">
        <f>IF(B449-(G449-C449-D449)&lt;0.000001,0,B449-(G449-C449-D449))</f>
        <v/>
      </c>
    </row>
    <row r="450">
      <c r="A450" s="24" t="n">
        <v>445</v>
      </c>
      <c r="B450" s="27">
        <f>H449</f>
        <v/>
      </c>
      <c r="C450" s="27">
        <f>IF(H449&gt;0,Calculator!$B$14*(B449*Calculator!$B$11+H449*(Rules!$B$6-Calculator!$B$11)),0)</f>
        <v/>
      </c>
      <c r="D450" s="27">
        <f>Rules!$B$5*C450</f>
        <v/>
      </c>
      <c r="E450" s="27">
        <f>B450+C450+D450</f>
        <v/>
      </c>
      <c r="F450" s="27">
        <f>MIN(E450,MAX(Calculator!$B$7*E450,Calculator!$B$8,C450+D450))</f>
        <v/>
      </c>
      <c r="G450" s="27">
        <f>MIN(E450,MAX(F450,Calculator!$B$9))</f>
        <v/>
      </c>
      <c r="H450" s="27">
        <f>IF(B450-(G450-C450-D450)&lt;0.000001,0,B450-(G450-C450-D450))</f>
        <v/>
      </c>
    </row>
    <row r="451">
      <c r="A451" s="24" t="n">
        <v>446</v>
      </c>
      <c r="B451" s="27">
        <f>H450</f>
        <v/>
      </c>
      <c r="C451" s="27">
        <f>IF(H450&gt;0,Calculator!$B$14*(B450*Calculator!$B$11+H450*(Rules!$B$6-Calculator!$B$11)),0)</f>
        <v/>
      </c>
      <c r="D451" s="27">
        <f>Rules!$B$5*C451</f>
        <v/>
      </c>
      <c r="E451" s="27">
        <f>B451+C451+D451</f>
        <v/>
      </c>
      <c r="F451" s="27">
        <f>MIN(E451,MAX(Calculator!$B$7*E451,Calculator!$B$8,C451+D451))</f>
        <v/>
      </c>
      <c r="G451" s="27">
        <f>MIN(E451,MAX(F451,Calculator!$B$9))</f>
        <v/>
      </c>
      <c r="H451" s="27">
        <f>IF(B451-(G451-C451-D451)&lt;0.000001,0,B451-(G451-C451-D451))</f>
        <v/>
      </c>
    </row>
    <row r="452">
      <c r="A452" s="24" t="n">
        <v>447</v>
      </c>
      <c r="B452" s="27">
        <f>H451</f>
        <v/>
      </c>
      <c r="C452" s="27">
        <f>IF(H451&gt;0,Calculator!$B$14*(B451*Calculator!$B$11+H451*(Rules!$B$6-Calculator!$B$11)),0)</f>
        <v/>
      </c>
      <c r="D452" s="27">
        <f>Rules!$B$5*C452</f>
        <v/>
      </c>
      <c r="E452" s="27">
        <f>B452+C452+D452</f>
        <v/>
      </c>
      <c r="F452" s="27">
        <f>MIN(E452,MAX(Calculator!$B$7*E452,Calculator!$B$8,C452+D452))</f>
        <v/>
      </c>
      <c r="G452" s="27">
        <f>MIN(E452,MAX(F452,Calculator!$B$9))</f>
        <v/>
      </c>
      <c r="H452" s="27">
        <f>IF(B452-(G452-C452-D452)&lt;0.000001,0,B452-(G452-C452-D452))</f>
        <v/>
      </c>
    </row>
    <row r="453">
      <c r="A453" s="24" t="n">
        <v>448</v>
      </c>
      <c r="B453" s="27">
        <f>H452</f>
        <v/>
      </c>
      <c r="C453" s="27">
        <f>IF(H452&gt;0,Calculator!$B$14*(B452*Calculator!$B$11+H452*(Rules!$B$6-Calculator!$B$11)),0)</f>
        <v/>
      </c>
      <c r="D453" s="27">
        <f>Rules!$B$5*C453</f>
        <v/>
      </c>
      <c r="E453" s="27">
        <f>B453+C453+D453</f>
        <v/>
      </c>
      <c r="F453" s="27">
        <f>MIN(E453,MAX(Calculator!$B$7*E453,Calculator!$B$8,C453+D453))</f>
        <v/>
      </c>
      <c r="G453" s="27">
        <f>MIN(E453,MAX(F453,Calculator!$B$9))</f>
        <v/>
      </c>
      <c r="H453" s="27">
        <f>IF(B453-(G453-C453-D453)&lt;0.000001,0,B453-(G453-C453-D453))</f>
        <v/>
      </c>
    </row>
    <row r="454">
      <c r="A454" s="24" t="n">
        <v>449</v>
      </c>
      <c r="B454" s="27">
        <f>H453</f>
        <v/>
      </c>
      <c r="C454" s="27">
        <f>IF(H453&gt;0,Calculator!$B$14*(B453*Calculator!$B$11+H453*(Rules!$B$6-Calculator!$B$11)),0)</f>
        <v/>
      </c>
      <c r="D454" s="27">
        <f>Rules!$B$5*C454</f>
        <v/>
      </c>
      <c r="E454" s="27">
        <f>B454+C454+D454</f>
        <v/>
      </c>
      <c r="F454" s="27">
        <f>MIN(E454,MAX(Calculator!$B$7*E454,Calculator!$B$8,C454+D454))</f>
        <v/>
      </c>
      <c r="G454" s="27">
        <f>MIN(E454,MAX(F454,Calculator!$B$9))</f>
        <v/>
      </c>
      <c r="H454" s="27">
        <f>IF(B454-(G454-C454-D454)&lt;0.000001,0,B454-(G454-C454-D454))</f>
        <v/>
      </c>
    </row>
    <row r="455">
      <c r="A455" s="24" t="n">
        <v>450</v>
      </c>
      <c r="B455" s="27">
        <f>H454</f>
        <v/>
      </c>
      <c r="C455" s="27">
        <f>IF(H454&gt;0,Calculator!$B$14*(B454*Calculator!$B$11+H454*(Rules!$B$6-Calculator!$B$11)),0)</f>
        <v/>
      </c>
      <c r="D455" s="27">
        <f>Rules!$B$5*C455</f>
        <v/>
      </c>
      <c r="E455" s="27">
        <f>B455+C455+D455</f>
        <v/>
      </c>
      <c r="F455" s="27">
        <f>MIN(E455,MAX(Calculator!$B$7*E455,Calculator!$B$8,C455+D455))</f>
        <v/>
      </c>
      <c r="G455" s="27">
        <f>MIN(E455,MAX(F455,Calculator!$B$9))</f>
        <v/>
      </c>
      <c r="H455" s="27">
        <f>IF(B455-(G455-C455-D455)&lt;0.000001,0,B455-(G455-C455-D455))</f>
        <v/>
      </c>
    </row>
    <row r="456">
      <c r="A456" s="24" t="n">
        <v>451</v>
      </c>
      <c r="B456" s="27">
        <f>H455</f>
        <v/>
      </c>
      <c r="C456" s="27">
        <f>IF(H455&gt;0,Calculator!$B$14*(B455*Calculator!$B$11+H455*(Rules!$B$6-Calculator!$B$11)),0)</f>
        <v/>
      </c>
      <c r="D456" s="27">
        <f>Rules!$B$5*C456</f>
        <v/>
      </c>
      <c r="E456" s="27">
        <f>B456+C456+D456</f>
        <v/>
      </c>
      <c r="F456" s="27">
        <f>MIN(E456,MAX(Calculator!$B$7*E456,Calculator!$B$8,C456+D456))</f>
        <v/>
      </c>
      <c r="G456" s="27">
        <f>MIN(E456,MAX(F456,Calculator!$B$9))</f>
        <v/>
      </c>
      <c r="H456" s="27">
        <f>IF(B456-(G456-C456-D456)&lt;0.000001,0,B456-(G456-C456-D456))</f>
        <v/>
      </c>
    </row>
    <row r="457">
      <c r="A457" s="24" t="n">
        <v>452</v>
      </c>
      <c r="B457" s="27">
        <f>H456</f>
        <v/>
      </c>
      <c r="C457" s="27">
        <f>IF(H456&gt;0,Calculator!$B$14*(B456*Calculator!$B$11+H456*(Rules!$B$6-Calculator!$B$11)),0)</f>
        <v/>
      </c>
      <c r="D457" s="27">
        <f>Rules!$B$5*C457</f>
        <v/>
      </c>
      <c r="E457" s="27">
        <f>B457+C457+D457</f>
        <v/>
      </c>
      <c r="F457" s="27">
        <f>MIN(E457,MAX(Calculator!$B$7*E457,Calculator!$B$8,C457+D457))</f>
        <v/>
      </c>
      <c r="G457" s="27">
        <f>MIN(E457,MAX(F457,Calculator!$B$9))</f>
        <v/>
      </c>
      <c r="H457" s="27">
        <f>IF(B457-(G457-C457-D457)&lt;0.000001,0,B457-(G457-C457-D457))</f>
        <v/>
      </c>
    </row>
    <row r="458">
      <c r="A458" s="24" t="n">
        <v>453</v>
      </c>
      <c r="B458" s="27">
        <f>H457</f>
        <v/>
      </c>
      <c r="C458" s="27">
        <f>IF(H457&gt;0,Calculator!$B$14*(B457*Calculator!$B$11+H457*(Rules!$B$6-Calculator!$B$11)),0)</f>
        <v/>
      </c>
      <c r="D458" s="27">
        <f>Rules!$B$5*C458</f>
        <v/>
      </c>
      <c r="E458" s="27">
        <f>B458+C458+D458</f>
        <v/>
      </c>
      <c r="F458" s="27">
        <f>MIN(E458,MAX(Calculator!$B$7*E458,Calculator!$B$8,C458+D458))</f>
        <v/>
      </c>
      <c r="G458" s="27">
        <f>MIN(E458,MAX(F458,Calculator!$B$9))</f>
        <v/>
      </c>
      <c r="H458" s="27">
        <f>IF(B458-(G458-C458-D458)&lt;0.000001,0,B458-(G458-C458-D458))</f>
        <v/>
      </c>
    </row>
    <row r="459">
      <c r="A459" s="24" t="n">
        <v>454</v>
      </c>
      <c r="B459" s="27">
        <f>H458</f>
        <v/>
      </c>
      <c r="C459" s="27">
        <f>IF(H458&gt;0,Calculator!$B$14*(B458*Calculator!$B$11+H458*(Rules!$B$6-Calculator!$B$11)),0)</f>
        <v/>
      </c>
      <c r="D459" s="27">
        <f>Rules!$B$5*C459</f>
        <v/>
      </c>
      <c r="E459" s="27">
        <f>B459+C459+D459</f>
        <v/>
      </c>
      <c r="F459" s="27">
        <f>MIN(E459,MAX(Calculator!$B$7*E459,Calculator!$B$8,C459+D459))</f>
        <v/>
      </c>
      <c r="G459" s="27">
        <f>MIN(E459,MAX(F459,Calculator!$B$9))</f>
        <v/>
      </c>
      <c r="H459" s="27">
        <f>IF(B459-(G459-C459-D459)&lt;0.000001,0,B459-(G459-C459-D459))</f>
        <v/>
      </c>
    </row>
    <row r="460">
      <c r="A460" s="24" t="n">
        <v>455</v>
      </c>
      <c r="B460" s="27">
        <f>H459</f>
        <v/>
      </c>
      <c r="C460" s="27">
        <f>IF(H459&gt;0,Calculator!$B$14*(B459*Calculator!$B$11+H459*(Rules!$B$6-Calculator!$B$11)),0)</f>
        <v/>
      </c>
      <c r="D460" s="27">
        <f>Rules!$B$5*C460</f>
        <v/>
      </c>
      <c r="E460" s="27">
        <f>B460+C460+D460</f>
        <v/>
      </c>
      <c r="F460" s="27">
        <f>MIN(E460,MAX(Calculator!$B$7*E460,Calculator!$B$8,C460+D460))</f>
        <v/>
      </c>
      <c r="G460" s="27">
        <f>MIN(E460,MAX(F460,Calculator!$B$9))</f>
        <v/>
      </c>
      <c r="H460" s="27">
        <f>IF(B460-(G460-C460-D460)&lt;0.000001,0,B460-(G460-C460-D460))</f>
        <v/>
      </c>
    </row>
    <row r="461">
      <c r="A461" s="24" t="n">
        <v>456</v>
      </c>
      <c r="B461" s="27">
        <f>H460</f>
        <v/>
      </c>
      <c r="C461" s="27">
        <f>IF(H460&gt;0,Calculator!$B$14*(B460*Calculator!$B$11+H460*(Rules!$B$6-Calculator!$B$11)),0)</f>
        <v/>
      </c>
      <c r="D461" s="27">
        <f>Rules!$B$5*C461</f>
        <v/>
      </c>
      <c r="E461" s="27">
        <f>B461+C461+D461</f>
        <v/>
      </c>
      <c r="F461" s="27">
        <f>MIN(E461,MAX(Calculator!$B$7*E461,Calculator!$B$8,C461+D461))</f>
        <v/>
      </c>
      <c r="G461" s="27">
        <f>MIN(E461,MAX(F461,Calculator!$B$9))</f>
        <v/>
      </c>
      <c r="H461" s="27">
        <f>IF(B461-(G461-C461-D461)&lt;0.000001,0,B461-(G461-C461-D461))</f>
        <v/>
      </c>
    </row>
    <row r="462">
      <c r="A462" s="24" t="n">
        <v>457</v>
      </c>
      <c r="B462" s="27">
        <f>H461</f>
        <v/>
      </c>
      <c r="C462" s="27">
        <f>IF(H461&gt;0,Calculator!$B$14*(B461*Calculator!$B$11+H461*(Rules!$B$6-Calculator!$B$11)),0)</f>
        <v/>
      </c>
      <c r="D462" s="27">
        <f>Rules!$B$5*C462</f>
        <v/>
      </c>
      <c r="E462" s="27">
        <f>B462+C462+D462</f>
        <v/>
      </c>
      <c r="F462" s="27">
        <f>MIN(E462,MAX(Calculator!$B$7*E462,Calculator!$B$8,C462+D462))</f>
        <v/>
      </c>
      <c r="G462" s="27">
        <f>MIN(E462,MAX(F462,Calculator!$B$9))</f>
        <v/>
      </c>
      <c r="H462" s="27">
        <f>IF(B462-(G462-C462-D462)&lt;0.000001,0,B462-(G462-C462-D462))</f>
        <v/>
      </c>
    </row>
    <row r="463">
      <c r="A463" s="24" t="n">
        <v>458</v>
      </c>
      <c r="B463" s="27">
        <f>H462</f>
        <v/>
      </c>
      <c r="C463" s="27">
        <f>IF(H462&gt;0,Calculator!$B$14*(B462*Calculator!$B$11+H462*(Rules!$B$6-Calculator!$B$11)),0)</f>
        <v/>
      </c>
      <c r="D463" s="27">
        <f>Rules!$B$5*C463</f>
        <v/>
      </c>
      <c r="E463" s="27">
        <f>B463+C463+D463</f>
        <v/>
      </c>
      <c r="F463" s="27">
        <f>MIN(E463,MAX(Calculator!$B$7*E463,Calculator!$B$8,C463+D463))</f>
        <v/>
      </c>
      <c r="G463" s="27">
        <f>MIN(E463,MAX(F463,Calculator!$B$9))</f>
        <v/>
      </c>
      <c r="H463" s="27">
        <f>IF(B463-(G463-C463-D463)&lt;0.000001,0,B463-(G463-C463-D463))</f>
        <v/>
      </c>
    </row>
    <row r="464">
      <c r="A464" s="24" t="n">
        <v>459</v>
      </c>
      <c r="B464" s="27">
        <f>H463</f>
        <v/>
      </c>
      <c r="C464" s="27">
        <f>IF(H463&gt;0,Calculator!$B$14*(B463*Calculator!$B$11+H463*(Rules!$B$6-Calculator!$B$11)),0)</f>
        <v/>
      </c>
      <c r="D464" s="27">
        <f>Rules!$B$5*C464</f>
        <v/>
      </c>
      <c r="E464" s="27">
        <f>B464+C464+D464</f>
        <v/>
      </c>
      <c r="F464" s="27">
        <f>MIN(E464,MAX(Calculator!$B$7*E464,Calculator!$B$8,C464+D464))</f>
        <v/>
      </c>
      <c r="G464" s="27">
        <f>MIN(E464,MAX(F464,Calculator!$B$9))</f>
        <v/>
      </c>
      <c r="H464" s="27">
        <f>IF(B464-(G464-C464-D464)&lt;0.000001,0,B464-(G464-C464-D464))</f>
        <v/>
      </c>
    </row>
    <row r="465">
      <c r="A465" s="24" t="n">
        <v>460</v>
      </c>
      <c r="B465" s="27">
        <f>H464</f>
        <v/>
      </c>
      <c r="C465" s="27">
        <f>IF(H464&gt;0,Calculator!$B$14*(B464*Calculator!$B$11+H464*(Rules!$B$6-Calculator!$B$11)),0)</f>
        <v/>
      </c>
      <c r="D465" s="27">
        <f>Rules!$B$5*C465</f>
        <v/>
      </c>
      <c r="E465" s="27">
        <f>B465+C465+D465</f>
        <v/>
      </c>
      <c r="F465" s="27">
        <f>MIN(E465,MAX(Calculator!$B$7*E465,Calculator!$B$8,C465+D465))</f>
        <v/>
      </c>
      <c r="G465" s="27">
        <f>MIN(E465,MAX(F465,Calculator!$B$9))</f>
        <v/>
      </c>
      <c r="H465" s="27">
        <f>IF(B465-(G465-C465-D465)&lt;0.000001,0,B465-(G465-C465-D465))</f>
        <v/>
      </c>
    </row>
    <row r="466">
      <c r="A466" s="24" t="n">
        <v>461</v>
      </c>
      <c r="B466" s="27">
        <f>H465</f>
        <v/>
      </c>
      <c r="C466" s="27">
        <f>IF(H465&gt;0,Calculator!$B$14*(B465*Calculator!$B$11+H465*(Rules!$B$6-Calculator!$B$11)),0)</f>
        <v/>
      </c>
      <c r="D466" s="27">
        <f>Rules!$B$5*C466</f>
        <v/>
      </c>
      <c r="E466" s="27">
        <f>B466+C466+D466</f>
        <v/>
      </c>
      <c r="F466" s="27">
        <f>MIN(E466,MAX(Calculator!$B$7*E466,Calculator!$B$8,C466+D466))</f>
        <v/>
      </c>
      <c r="G466" s="27">
        <f>MIN(E466,MAX(F466,Calculator!$B$9))</f>
        <v/>
      </c>
      <c r="H466" s="27">
        <f>IF(B466-(G466-C466-D466)&lt;0.000001,0,B466-(G466-C466-D466))</f>
        <v/>
      </c>
    </row>
    <row r="467">
      <c r="A467" s="24" t="n">
        <v>462</v>
      </c>
      <c r="B467" s="27">
        <f>H466</f>
        <v/>
      </c>
      <c r="C467" s="27">
        <f>IF(H466&gt;0,Calculator!$B$14*(B466*Calculator!$B$11+H466*(Rules!$B$6-Calculator!$B$11)),0)</f>
        <v/>
      </c>
      <c r="D467" s="27">
        <f>Rules!$B$5*C467</f>
        <v/>
      </c>
      <c r="E467" s="27">
        <f>B467+C467+D467</f>
        <v/>
      </c>
      <c r="F467" s="27">
        <f>MIN(E467,MAX(Calculator!$B$7*E467,Calculator!$B$8,C467+D467))</f>
        <v/>
      </c>
      <c r="G467" s="27">
        <f>MIN(E467,MAX(F467,Calculator!$B$9))</f>
        <v/>
      </c>
      <c r="H467" s="27">
        <f>IF(B467-(G467-C467-D467)&lt;0.000001,0,B467-(G467-C467-D467))</f>
        <v/>
      </c>
    </row>
    <row r="468">
      <c r="A468" s="24" t="n">
        <v>463</v>
      </c>
      <c r="B468" s="27">
        <f>H467</f>
        <v/>
      </c>
      <c r="C468" s="27">
        <f>IF(H467&gt;0,Calculator!$B$14*(B467*Calculator!$B$11+H467*(Rules!$B$6-Calculator!$B$11)),0)</f>
        <v/>
      </c>
      <c r="D468" s="27">
        <f>Rules!$B$5*C468</f>
        <v/>
      </c>
      <c r="E468" s="27">
        <f>B468+C468+D468</f>
        <v/>
      </c>
      <c r="F468" s="27">
        <f>MIN(E468,MAX(Calculator!$B$7*E468,Calculator!$B$8,C468+D468))</f>
        <v/>
      </c>
      <c r="G468" s="27">
        <f>MIN(E468,MAX(F468,Calculator!$B$9))</f>
        <v/>
      </c>
      <c r="H468" s="27">
        <f>IF(B468-(G468-C468-D468)&lt;0.000001,0,B468-(G468-C468-D468))</f>
        <v/>
      </c>
    </row>
    <row r="469">
      <c r="A469" s="24" t="n">
        <v>464</v>
      </c>
      <c r="B469" s="27">
        <f>H468</f>
        <v/>
      </c>
      <c r="C469" s="27">
        <f>IF(H468&gt;0,Calculator!$B$14*(B468*Calculator!$B$11+H468*(Rules!$B$6-Calculator!$B$11)),0)</f>
        <v/>
      </c>
      <c r="D469" s="27">
        <f>Rules!$B$5*C469</f>
        <v/>
      </c>
      <c r="E469" s="27">
        <f>B469+C469+D469</f>
        <v/>
      </c>
      <c r="F469" s="27">
        <f>MIN(E469,MAX(Calculator!$B$7*E469,Calculator!$B$8,C469+D469))</f>
        <v/>
      </c>
      <c r="G469" s="27">
        <f>MIN(E469,MAX(F469,Calculator!$B$9))</f>
        <v/>
      </c>
      <c r="H469" s="27">
        <f>IF(B469-(G469-C469-D469)&lt;0.000001,0,B469-(G469-C469-D469))</f>
        <v/>
      </c>
    </row>
    <row r="470">
      <c r="A470" s="24" t="n">
        <v>465</v>
      </c>
      <c r="B470" s="27">
        <f>H469</f>
        <v/>
      </c>
      <c r="C470" s="27">
        <f>IF(H469&gt;0,Calculator!$B$14*(B469*Calculator!$B$11+H469*(Rules!$B$6-Calculator!$B$11)),0)</f>
        <v/>
      </c>
      <c r="D470" s="27">
        <f>Rules!$B$5*C470</f>
        <v/>
      </c>
      <c r="E470" s="27">
        <f>B470+C470+D470</f>
        <v/>
      </c>
      <c r="F470" s="27">
        <f>MIN(E470,MAX(Calculator!$B$7*E470,Calculator!$B$8,C470+D470))</f>
        <v/>
      </c>
      <c r="G470" s="27">
        <f>MIN(E470,MAX(F470,Calculator!$B$9))</f>
        <v/>
      </c>
      <c r="H470" s="27">
        <f>IF(B470-(G470-C470-D470)&lt;0.000001,0,B470-(G470-C470-D470))</f>
        <v/>
      </c>
    </row>
    <row r="471">
      <c r="A471" s="24" t="n">
        <v>466</v>
      </c>
      <c r="B471" s="27">
        <f>H470</f>
        <v/>
      </c>
      <c r="C471" s="27">
        <f>IF(H470&gt;0,Calculator!$B$14*(B470*Calculator!$B$11+H470*(Rules!$B$6-Calculator!$B$11)),0)</f>
        <v/>
      </c>
      <c r="D471" s="27">
        <f>Rules!$B$5*C471</f>
        <v/>
      </c>
      <c r="E471" s="27">
        <f>B471+C471+D471</f>
        <v/>
      </c>
      <c r="F471" s="27">
        <f>MIN(E471,MAX(Calculator!$B$7*E471,Calculator!$B$8,C471+D471))</f>
        <v/>
      </c>
      <c r="G471" s="27">
        <f>MIN(E471,MAX(F471,Calculator!$B$9))</f>
        <v/>
      </c>
      <c r="H471" s="27">
        <f>IF(B471-(G471-C471-D471)&lt;0.000001,0,B471-(G471-C471-D471))</f>
        <v/>
      </c>
    </row>
    <row r="472">
      <c r="A472" s="24" t="n">
        <v>467</v>
      </c>
      <c r="B472" s="27">
        <f>H471</f>
        <v/>
      </c>
      <c r="C472" s="27">
        <f>IF(H471&gt;0,Calculator!$B$14*(B471*Calculator!$B$11+H471*(Rules!$B$6-Calculator!$B$11)),0)</f>
        <v/>
      </c>
      <c r="D472" s="27">
        <f>Rules!$B$5*C472</f>
        <v/>
      </c>
      <c r="E472" s="27">
        <f>B472+C472+D472</f>
        <v/>
      </c>
      <c r="F472" s="27">
        <f>MIN(E472,MAX(Calculator!$B$7*E472,Calculator!$B$8,C472+D472))</f>
        <v/>
      </c>
      <c r="G472" s="27">
        <f>MIN(E472,MAX(F472,Calculator!$B$9))</f>
        <v/>
      </c>
      <c r="H472" s="27">
        <f>IF(B472-(G472-C472-D472)&lt;0.000001,0,B472-(G472-C472-D472))</f>
        <v/>
      </c>
    </row>
    <row r="473">
      <c r="A473" s="24" t="n">
        <v>468</v>
      </c>
      <c r="B473" s="27">
        <f>H472</f>
        <v/>
      </c>
      <c r="C473" s="27">
        <f>IF(H472&gt;0,Calculator!$B$14*(B472*Calculator!$B$11+H472*(Rules!$B$6-Calculator!$B$11)),0)</f>
        <v/>
      </c>
      <c r="D473" s="27">
        <f>Rules!$B$5*C473</f>
        <v/>
      </c>
      <c r="E473" s="27">
        <f>B473+C473+D473</f>
        <v/>
      </c>
      <c r="F473" s="27">
        <f>MIN(E473,MAX(Calculator!$B$7*E473,Calculator!$B$8,C473+D473))</f>
        <v/>
      </c>
      <c r="G473" s="27">
        <f>MIN(E473,MAX(F473,Calculator!$B$9))</f>
        <v/>
      </c>
      <c r="H473" s="27">
        <f>IF(B473-(G473-C473-D473)&lt;0.000001,0,B473-(G473-C473-D473))</f>
        <v/>
      </c>
    </row>
    <row r="474">
      <c r="A474" s="24" t="n">
        <v>469</v>
      </c>
      <c r="B474" s="27">
        <f>H473</f>
        <v/>
      </c>
      <c r="C474" s="27">
        <f>IF(H473&gt;0,Calculator!$B$14*(B473*Calculator!$B$11+H473*(Rules!$B$6-Calculator!$B$11)),0)</f>
        <v/>
      </c>
      <c r="D474" s="27">
        <f>Rules!$B$5*C474</f>
        <v/>
      </c>
      <c r="E474" s="27">
        <f>B474+C474+D474</f>
        <v/>
      </c>
      <c r="F474" s="27">
        <f>MIN(E474,MAX(Calculator!$B$7*E474,Calculator!$B$8,C474+D474))</f>
        <v/>
      </c>
      <c r="G474" s="27">
        <f>MIN(E474,MAX(F474,Calculator!$B$9))</f>
        <v/>
      </c>
      <c r="H474" s="27">
        <f>IF(B474-(G474-C474-D474)&lt;0.000001,0,B474-(G474-C474-D474))</f>
        <v/>
      </c>
    </row>
    <row r="475">
      <c r="A475" s="24" t="n">
        <v>470</v>
      </c>
      <c r="B475" s="27">
        <f>H474</f>
        <v/>
      </c>
      <c r="C475" s="27">
        <f>IF(H474&gt;0,Calculator!$B$14*(B474*Calculator!$B$11+H474*(Rules!$B$6-Calculator!$B$11)),0)</f>
        <v/>
      </c>
      <c r="D475" s="27">
        <f>Rules!$B$5*C475</f>
        <v/>
      </c>
      <c r="E475" s="27">
        <f>B475+C475+D475</f>
        <v/>
      </c>
      <c r="F475" s="27">
        <f>MIN(E475,MAX(Calculator!$B$7*E475,Calculator!$B$8,C475+D475))</f>
        <v/>
      </c>
      <c r="G475" s="27">
        <f>MIN(E475,MAX(F475,Calculator!$B$9))</f>
        <v/>
      </c>
      <c r="H475" s="27">
        <f>IF(B475-(G475-C475-D475)&lt;0.000001,0,B475-(G475-C475-D475))</f>
        <v/>
      </c>
    </row>
    <row r="476">
      <c r="A476" s="24" t="n">
        <v>471</v>
      </c>
      <c r="B476" s="27">
        <f>H475</f>
        <v/>
      </c>
      <c r="C476" s="27">
        <f>IF(H475&gt;0,Calculator!$B$14*(B475*Calculator!$B$11+H475*(Rules!$B$6-Calculator!$B$11)),0)</f>
        <v/>
      </c>
      <c r="D476" s="27">
        <f>Rules!$B$5*C476</f>
        <v/>
      </c>
      <c r="E476" s="27">
        <f>B476+C476+D476</f>
        <v/>
      </c>
      <c r="F476" s="27">
        <f>MIN(E476,MAX(Calculator!$B$7*E476,Calculator!$B$8,C476+D476))</f>
        <v/>
      </c>
      <c r="G476" s="27">
        <f>MIN(E476,MAX(F476,Calculator!$B$9))</f>
        <v/>
      </c>
      <c r="H476" s="27">
        <f>IF(B476-(G476-C476-D476)&lt;0.000001,0,B476-(G476-C476-D476))</f>
        <v/>
      </c>
    </row>
    <row r="477">
      <c r="A477" s="24" t="n">
        <v>472</v>
      </c>
      <c r="B477" s="27">
        <f>H476</f>
        <v/>
      </c>
      <c r="C477" s="27">
        <f>IF(H476&gt;0,Calculator!$B$14*(B476*Calculator!$B$11+H476*(Rules!$B$6-Calculator!$B$11)),0)</f>
        <v/>
      </c>
      <c r="D477" s="27">
        <f>Rules!$B$5*C477</f>
        <v/>
      </c>
      <c r="E477" s="27">
        <f>B477+C477+D477</f>
        <v/>
      </c>
      <c r="F477" s="27">
        <f>MIN(E477,MAX(Calculator!$B$7*E477,Calculator!$B$8,C477+D477))</f>
        <v/>
      </c>
      <c r="G477" s="27">
        <f>MIN(E477,MAX(F477,Calculator!$B$9))</f>
        <v/>
      </c>
      <c r="H477" s="27">
        <f>IF(B477-(G477-C477-D477)&lt;0.000001,0,B477-(G477-C477-D477))</f>
        <v/>
      </c>
    </row>
    <row r="478">
      <c r="A478" s="24" t="n">
        <v>473</v>
      </c>
      <c r="B478" s="27">
        <f>H477</f>
        <v/>
      </c>
      <c r="C478" s="27">
        <f>IF(H477&gt;0,Calculator!$B$14*(B477*Calculator!$B$11+H477*(Rules!$B$6-Calculator!$B$11)),0)</f>
        <v/>
      </c>
      <c r="D478" s="27">
        <f>Rules!$B$5*C478</f>
        <v/>
      </c>
      <c r="E478" s="27">
        <f>B478+C478+D478</f>
        <v/>
      </c>
      <c r="F478" s="27">
        <f>MIN(E478,MAX(Calculator!$B$7*E478,Calculator!$B$8,C478+D478))</f>
        <v/>
      </c>
      <c r="G478" s="27">
        <f>MIN(E478,MAX(F478,Calculator!$B$9))</f>
        <v/>
      </c>
      <c r="H478" s="27">
        <f>IF(B478-(G478-C478-D478)&lt;0.000001,0,B478-(G478-C478-D478))</f>
        <v/>
      </c>
    </row>
    <row r="479">
      <c r="A479" s="24" t="n">
        <v>474</v>
      </c>
      <c r="B479" s="27">
        <f>H478</f>
        <v/>
      </c>
      <c r="C479" s="27">
        <f>IF(H478&gt;0,Calculator!$B$14*(B478*Calculator!$B$11+H478*(Rules!$B$6-Calculator!$B$11)),0)</f>
        <v/>
      </c>
      <c r="D479" s="27">
        <f>Rules!$B$5*C479</f>
        <v/>
      </c>
      <c r="E479" s="27">
        <f>B479+C479+D479</f>
        <v/>
      </c>
      <c r="F479" s="27">
        <f>MIN(E479,MAX(Calculator!$B$7*E479,Calculator!$B$8,C479+D479))</f>
        <v/>
      </c>
      <c r="G479" s="27">
        <f>MIN(E479,MAX(F479,Calculator!$B$9))</f>
        <v/>
      </c>
      <c r="H479" s="27">
        <f>IF(B479-(G479-C479-D479)&lt;0.000001,0,B479-(G479-C479-D479))</f>
        <v/>
      </c>
    </row>
    <row r="480">
      <c r="A480" s="24" t="n">
        <v>475</v>
      </c>
      <c r="B480" s="27">
        <f>H479</f>
        <v/>
      </c>
      <c r="C480" s="27">
        <f>IF(H479&gt;0,Calculator!$B$14*(B479*Calculator!$B$11+H479*(Rules!$B$6-Calculator!$B$11)),0)</f>
        <v/>
      </c>
      <c r="D480" s="27">
        <f>Rules!$B$5*C480</f>
        <v/>
      </c>
      <c r="E480" s="27">
        <f>B480+C480+D480</f>
        <v/>
      </c>
      <c r="F480" s="27">
        <f>MIN(E480,MAX(Calculator!$B$7*E480,Calculator!$B$8,C480+D480))</f>
        <v/>
      </c>
      <c r="G480" s="27">
        <f>MIN(E480,MAX(F480,Calculator!$B$9))</f>
        <v/>
      </c>
      <c r="H480" s="27">
        <f>IF(B480-(G480-C480-D480)&lt;0.000001,0,B480-(G480-C480-D480))</f>
        <v/>
      </c>
    </row>
    <row r="481">
      <c r="A481" s="24" t="n">
        <v>476</v>
      </c>
      <c r="B481" s="27">
        <f>H480</f>
        <v/>
      </c>
      <c r="C481" s="27">
        <f>IF(H480&gt;0,Calculator!$B$14*(B480*Calculator!$B$11+H480*(Rules!$B$6-Calculator!$B$11)),0)</f>
        <v/>
      </c>
      <c r="D481" s="27">
        <f>Rules!$B$5*C481</f>
        <v/>
      </c>
      <c r="E481" s="27">
        <f>B481+C481+D481</f>
        <v/>
      </c>
      <c r="F481" s="27">
        <f>MIN(E481,MAX(Calculator!$B$7*E481,Calculator!$B$8,C481+D481))</f>
        <v/>
      </c>
      <c r="G481" s="27">
        <f>MIN(E481,MAX(F481,Calculator!$B$9))</f>
        <v/>
      </c>
      <c r="H481" s="27">
        <f>IF(B481-(G481-C481-D481)&lt;0.000001,0,B481-(G481-C481-D481))</f>
        <v/>
      </c>
    </row>
    <row r="482">
      <c r="A482" s="24" t="n">
        <v>477</v>
      </c>
      <c r="B482" s="27">
        <f>H481</f>
        <v/>
      </c>
      <c r="C482" s="27">
        <f>IF(H481&gt;0,Calculator!$B$14*(B481*Calculator!$B$11+H481*(Rules!$B$6-Calculator!$B$11)),0)</f>
        <v/>
      </c>
      <c r="D482" s="27">
        <f>Rules!$B$5*C482</f>
        <v/>
      </c>
      <c r="E482" s="27">
        <f>B482+C482+D482</f>
        <v/>
      </c>
      <c r="F482" s="27">
        <f>MIN(E482,MAX(Calculator!$B$7*E482,Calculator!$B$8,C482+D482))</f>
        <v/>
      </c>
      <c r="G482" s="27">
        <f>MIN(E482,MAX(F482,Calculator!$B$9))</f>
        <v/>
      </c>
      <c r="H482" s="27">
        <f>IF(B482-(G482-C482-D482)&lt;0.000001,0,B482-(G482-C482-D482))</f>
        <v/>
      </c>
    </row>
    <row r="483">
      <c r="A483" s="24" t="n">
        <v>478</v>
      </c>
      <c r="B483" s="27">
        <f>H482</f>
        <v/>
      </c>
      <c r="C483" s="27">
        <f>IF(H482&gt;0,Calculator!$B$14*(B482*Calculator!$B$11+H482*(Rules!$B$6-Calculator!$B$11)),0)</f>
        <v/>
      </c>
      <c r="D483" s="27">
        <f>Rules!$B$5*C483</f>
        <v/>
      </c>
      <c r="E483" s="27">
        <f>B483+C483+D483</f>
        <v/>
      </c>
      <c r="F483" s="27">
        <f>MIN(E483,MAX(Calculator!$B$7*E483,Calculator!$B$8,C483+D483))</f>
        <v/>
      </c>
      <c r="G483" s="27">
        <f>MIN(E483,MAX(F483,Calculator!$B$9))</f>
        <v/>
      </c>
      <c r="H483" s="27">
        <f>IF(B483-(G483-C483-D483)&lt;0.000001,0,B483-(G483-C483-D483))</f>
        <v/>
      </c>
    </row>
    <row r="484">
      <c r="A484" s="24" t="n">
        <v>479</v>
      </c>
      <c r="B484" s="27">
        <f>H483</f>
        <v/>
      </c>
      <c r="C484" s="27">
        <f>IF(H483&gt;0,Calculator!$B$14*(B483*Calculator!$B$11+H483*(Rules!$B$6-Calculator!$B$11)),0)</f>
        <v/>
      </c>
      <c r="D484" s="27">
        <f>Rules!$B$5*C484</f>
        <v/>
      </c>
      <c r="E484" s="27">
        <f>B484+C484+D484</f>
        <v/>
      </c>
      <c r="F484" s="27">
        <f>MIN(E484,MAX(Calculator!$B$7*E484,Calculator!$B$8,C484+D484))</f>
        <v/>
      </c>
      <c r="G484" s="27">
        <f>MIN(E484,MAX(F484,Calculator!$B$9))</f>
        <v/>
      </c>
      <c r="H484" s="27">
        <f>IF(B484-(G484-C484-D484)&lt;0.000001,0,B484-(G484-C484-D484))</f>
        <v/>
      </c>
    </row>
    <row r="485">
      <c r="A485" s="24" t="n">
        <v>480</v>
      </c>
      <c r="B485" s="27">
        <f>H484</f>
        <v/>
      </c>
      <c r="C485" s="27">
        <f>IF(H484&gt;0,Calculator!$B$14*(B484*Calculator!$B$11+H484*(Rules!$B$6-Calculator!$B$11)),0)</f>
        <v/>
      </c>
      <c r="D485" s="27">
        <f>Rules!$B$5*C485</f>
        <v/>
      </c>
      <c r="E485" s="27">
        <f>B485+C485+D485</f>
        <v/>
      </c>
      <c r="F485" s="27">
        <f>MIN(E485,MAX(Calculator!$B$7*E485,Calculator!$B$8,C485+D485))</f>
        <v/>
      </c>
      <c r="G485" s="27">
        <f>MIN(E485,MAX(F485,Calculator!$B$9))</f>
        <v/>
      </c>
      <c r="H485" s="27">
        <f>IF(B485-(G485-C485-D485)&lt;0.000001,0,B485-(G485-C485-D485))</f>
        <v/>
      </c>
    </row>
    <row r="486">
      <c r="A486" s="24" t="n">
        <v>481</v>
      </c>
      <c r="B486" s="27">
        <f>H485</f>
        <v/>
      </c>
      <c r="C486" s="27">
        <f>IF(H485&gt;0,Calculator!$B$14*(B485*Calculator!$B$11+H485*(Rules!$B$6-Calculator!$B$11)),0)</f>
        <v/>
      </c>
      <c r="D486" s="27">
        <f>Rules!$B$5*C486</f>
        <v/>
      </c>
      <c r="E486" s="27">
        <f>B486+C486+D486</f>
        <v/>
      </c>
      <c r="F486" s="27">
        <f>MIN(E486,MAX(Calculator!$B$7*E486,Calculator!$B$8,C486+D486))</f>
        <v/>
      </c>
      <c r="G486" s="27">
        <f>MIN(E486,MAX(F486,Calculator!$B$9))</f>
        <v/>
      </c>
      <c r="H486" s="27">
        <f>IF(B486-(G486-C486-D486)&lt;0.000001,0,B486-(G486-C486-D486))</f>
        <v/>
      </c>
    </row>
    <row r="487">
      <c r="A487" s="24" t="n">
        <v>482</v>
      </c>
      <c r="B487" s="27">
        <f>H486</f>
        <v/>
      </c>
      <c r="C487" s="27">
        <f>IF(H486&gt;0,Calculator!$B$14*(B486*Calculator!$B$11+H486*(Rules!$B$6-Calculator!$B$11)),0)</f>
        <v/>
      </c>
      <c r="D487" s="27">
        <f>Rules!$B$5*C487</f>
        <v/>
      </c>
      <c r="E487" s="27">
        <f>B487+C487+D487</f>
        <v/>
      </c>
      <c r="F487" s="27">
        <f>MIN(E487,MAX(Calculator!$B$7*E487,Calculator!$B$8,C487+D487))</f>
        <v/>
      </c>
      <c r="G487" s="27">
        <f>MIN(E487,MAX(F487,Calculator!$B$9))</f>
        <v/>
      </c>
      <c r="H487" s="27">
        <f>IF(B487-(G487-C487-D487)&lt;0.000001,0,B487-(G487-C487-D487))</f>
        <v/>
      </c>
    </row>
    <row r="488">
      <c r="A488" s="24" t="n">
        <v>483</v>
      </c>
      <c r="B488" s="27">
        <f>H487</f>
        <v/>
      </c>
      <c r="C488" s="27">
        <f>IF(H487&gt;0,Calculator!$B$14*(B487*Calculator!$B$11+H487*(Rules!$B$6-Calculator!$B$11)),0)</f>
        <v/>
      </c>
      <c r="D488" s="27">
        <f>Rules!$B$5*C488</f>
        <v/>
      </c>
      <c r="E488" s="27">
        <f>B488+C488+D488</f>
        <v/>
      </c>
      <c r="F488" s="27">
        <f>MIN(E488,MAX(Calculator!$B$7*E488,Calculator!$B$8,C488+D488))</f>
        <v/>
      </c>
      <c r="G488" s="27">
        <f>MIN(E488,MAX(F488,Calculator!$B$9))</f>
        <v/>
      </c>
      <c r="H488" s="27">
        <f>IF(B488-(G488-C488-D488)&lt;0.000001,0,B488-(G488-C488-D488))</f>
        <v/>
      </c>
    </row>
    <row r="489">
      <c r="A489" s="24" t="n">
        <v>484</v>
      </c>
      <c r="B489" s="27">
        <f>H488</f>
        <v/>
      </c>
      <c r="C489" s="27">
        <f>IF(H488&gt;0,Calculator!$B$14*(B488*Calculator!$B$11+H488*(Rules!$B$6-Calculator!$B$11)),0)</f>
        <v/>
      </c>
      <c r="D489" s="27">
        <f>Rules!$B$5*C489</f>
        <v/>
      </c>
      <c r="E489" s="27">
        <f>B489+C489+D489</f>
        <v/>
      </c>
      <c r="F489" s="27">
        <f>MIN(E489,MAX(Calculator!$B$7*E489,Calculator!$B$8,C489+D489))</f>
        <v/>
      </c>
      <c r="G489" s="27">
        <f>MIN(E489,MAX(F489,Calculator!$B$9))</f>
        <v/>
      </c>
      <c r="H489" s="27">
        <f>IF(B489-(G489-C489-D489)&lt;0.000001,0,B489-(G489-C489-D489))</f>
        <v/>
      </c>
    </row>
    <row r="490">
      <c r="A490" s="24" t="n">
        <v>485</v>
      </c>
      <c r="B490" s="27">
        <f>H489</f>
        <v/>
      </c>
      <c r="C490" s="27">
        <f>IF(H489&gt;0,Calculator!$B$14*(B489*Calculator!$B$11+H489*(Rules!$B$6-Calculator!$B$11)),0)</f>
        <v/>
      </c>
      <c r="D490" s="27">
        <f>Rules!$B$5*C490</f>
        <v/>
      </c>
      <c r="E490" s="27">
        <f>B490+C490+D490</f>
        <v/>
      </c>
      <c r="F490" s="27">
        <f>MIN(E490,MAX(Calculator!$B$7*E490,Calculator!$B$8,C490+D490))</f>
        <v/>
      </c>
      <c r="G490" s="27">
        <f>MIN(E490,MAX(F490,Calculator!$B$9))</f>
        <v/>
      </c>
      <c r="H490" s="27">
        <f>IF(B490-(G490-C490-D490)&lt;0.000001,0,B490-(G490-C490-D490))</f>
        <v/>
      </c>
    </row>
    <row r="491">
      <c r="A491" s="24" t="n">
        <v>486</v>
      </c>
      <c r="B491" s="27">
        <f>H490</f>
        <v/>
      </c>
      <c r="C491" s="27">
        <f>IF(H490&gt;0,Calculator!$B$14*(B490*Calculator!$B$11+H490*(Rules!$B$6-Calculator!$B$11)),0)</f>
        <v/>
      </c>
      <c r="D491" s="27">
        <f>Rules!$B$5*C491</f>
        <v/>
      </c>
      <c r="E491" s="27">
        <f>B491+C491+D491</f>
        <v/>
      </c>
      <c r="F491" s="27">
        <f>MIN(E491,MAX(Calculator!$B$7*E491,Calculator!$B$8,C491+D491))</f>
        <v/>
      </c>
      <c r="G491" s="27">
        <f>MIN(E491,MAX(F491,Calculator!$B$9))</f>
        <v/>
      </c>
      <c r="H491" s="27">
        <f>IF(B491-(G491-C491-D491)&lt;0.000001,0,B491-(G491-C491-D491))</f>
        <v/>
      </c>
    </row>
    <row r="492">
      <c r="A492" s="24" t="n">
        <v>487</v>
      </c>
      <c r="B492" s="27">
        <f>H491</f>
        <v/>
      </c>
      <c r="C492" s="27">
        <f>IF(H491&gt;0,Calculator!$B$14*(B491*Calculator!$B$11+H491*(Rules!$B$6-Calculator!$B$11)),0)</f>
        <v/>
      </c>
      <c r="D492" s="27">
        <f>Rules!$B$5*C492</f>
        <v/>
      </c>
      <c r="E492" s="27">
        <f>B492+C492+D492</f>
        <v/>
      </c>
      <c r="F492" s="27">
        <f>MIN(E492,MAX(Calculator!$B$7*E492,Calculator!$B$8,C492+D492))</f>
        <v/>
      </c>
      <c r="G492" s="27">
        <f>MIN(E492,MAX(F492,Calculator!$B$9))</f>
        <v/>
      </c>
      <c r="H492" s="27">
        <f>IF(B492-(G492-C492-D492)&lt;0.000001,0,B492-(G492-C492-D492))</f>
        <v/>
      </c>
    </row>
    <row r="493">
      <c r="A493" s="24" t="n">
        <v>488</v>
      </c>
      <c r="B493" s="27">
        <f>H492</f>
        <v/>
      </c>
      <c r="C493" s="27">
        <f>IF(H492&gt;0,Calculator!$B$14*(B492*Calculator!$B$11+H492*(Rules!$B$6-Calculator!$B$11)),0)</f>
        <v/>
      </c>
      <c r="D493" s="27">
        <f>Rules!$B$5*C493</f>
        <v/>
      </c>
      <c r="E493" s="27">
        <f>B493+C493+D493</f>
        <v/>
      </c>
      <c r="F493" s="27">
        <f>MIN(E493,MAX(Calculator!$B$7*E493,Calculator!$B$8,C493+D493))</f>
        <v/>
      </c>
      <c r="G493" s="27">
        <f>MIN(E493,MAX(F493,Calculator!$B$9))</f>
        <v/>
      </c>
      <c r="H493" s="27">
        <f>IF(B493-(G493-C493-D493)&lt;0.000001,0,B493-(G493-C493-D493))</f>
        <v/>
      </c>
    </row>
    <row r="494">
      <c r="A494" s="24" t="n">
        <v>489</v>
      </c>
      <c r="B494" s="27">
        <f>H493</f>
        <v/>
      </c>
      <c r="C494" s="27">
        <f>IF(H493&gt;0,Calculator!$B$14*(B493*Calculator!$B$11+H493*(Rules!$B$6-Calculator!$B$11)),0)</f>
        <v/>
      </c>
      <c r="D494" s="27">
        <f>Rules!$B$5*C494</f>
        <v/>
      </c>
      <c r="E494" s="27">
        <f>B494+C494+D494</f>
        <v/>
      </c>
      <c r="F494" s="27">
        <f>MIN(E494,MAX(Calculator!$B$7*E494,Calculator!$B$8,C494+D494))</f>
        <v/>
      </c>
      <c r="G494" s="27">
        <f>MIN(E494,MAX(F494,Calculator!$B$9))</f>
        <v/>
      </c>
      <c r="H494" s="27">
        <f>IF(B494-(G494-C494-D494)&lt;0.000001,0,B494-(G494-C494-D494))</f>
        <v/>
      </c>
    </row>
    <row r="495">
      <c r="A495" s="24" t="n">
        <v>490</v>
      </c>
      <c r="B495" s="27">
        <f>H494</f>
        <v/>
      </c>
      <c r="C495" s="27">
        <f>IF(H494&gt;0,Calculator!$B$14*(B494*Calculator!$B$11+H494*(Rules!$B$6-Calculator!$B$11)),0)</f>
        <v/>
      </c>
      <c r="D495" s="27">
        <f>Rules!$B$5*C495</f>
        <v/>
      </c>
      <c r="E495" s="27">
        <f>B495+C495+D495</f>
        <v/>
      </c>
      <c r="F495" s="27">
        <f>MIN(E495,MAX(Calculator!$B$7*E495,Calculator!$B$8,C495+D495))</f>
        <v/>
      </c>
      <c r="G495" s="27">
        <f>MIN(E495,MAX(F495,Calculator!$B$9))</f>
        <v/>
      </c>
      <c r="H495" s="27">
        <f>IF(B495-(G495-C495-D495)&lt;0.000001,0,B495-(G495-C495-D495))</f>
        <v/>
      </c>
    </row>
    <row r="496">
      <c r="A496" s="24" t="n">
        <v>491</v>
      </c>
      <c r="B496" s="27">
        <f>H495</f>
        <v/>
      </c>
      <c r="C496" s="27">
        <f>IF(H495&gt;0,Calculator!$B$14*(B495*Calculator!$B$11+H495*(Rules!$B$6-Calculator!$B$11)),0)</f>
        <v/>
      </c>
      <c r="D496" s="27">
        <f>Rules!$B$5*C496</f>
        <v/>
      </c>
      <c r="E496" s="27">
        <f>B496+C496+D496</f>
        <v/>
      </c>
      <c r="F496" s="27">
        <f>MIN(E496,MAX(Calculator!$B$7*E496,Calculator!$B$8,C496+D496))</f>
        <v/>
      </c>
      <c r="G496" s="27">
        <f>MIN(E496,MAX(F496,Calculator!$B$9))</f>
        <v/>
      </c>
      <c r="H496" s="27">
        <f>IF(B496-(G496-C496-D496)&lt;0.000001,0,B496-(G496-C496-D496))</f>
        <v/>
      </c>
    </row>
    <row r="497">
      <c r="A497" s="24" t="n">
        <v>492</v>
      </c>
      <c r="B497" s="27">
        <f>H496</f>
        <v/>
      </c>
      <c r="C497" s="27">
        <f>IF(H496&gt;0,Calculator!$B$14*(B496*Calculator!$B$11+H496*(Rules!$B$6-Calculator!$B$11)),0)</f>
        <v/>
      </c>
      <c r="D497" s="27">
        <f>Rules!$B$5*C497</f>
        <v/>
      </c>
      <c r="E497" s="27">
        <f>B497+C497+D497</f>
        <v/>
      </c>
      <c r="F497" s="27">
        <f>MIN(E497,MAX(Calculator!$B$7*E497,Calculator!$B$8,C497+D497))</f>
        <v/>
      </c>
      <c r="G497" s="27">
        <f>MIN(E497,MAX(F497,Calculator!$B$9))</f>
        <v/>
      </c>
      <c r="H497" s="27">
        <f>IF(B497-(G497-C497-D497)&lt;0.000001,0,B497-(G497-C497-D497))</f>
        <v/>
      </c>
    </row>
    <row r="498">
      <c r="A498" s="24" t="n">
        <v>493</v>
      </c>
      <c r="B498" s="27">
        <f>H497</f>
        <v/>
      </c>
      <c r="C498" s="27">
        <f>IF(H497&gt;0,Calculator!$B$14*(B497*Calculator!$B$11+H497*(Rules!$B$6-Calculator!$B$11)),0)</f>
        <v/>
      </c>
      <c r="D498" s="27">
        <f>Rules!$B$5*C498</f>
        <v/>
      </c>
      <c r="E498" s="27">
        <f>B498+C498+D498</f>
        <v/>
      </c>
      <c r="F498" s="27">
        <f>MIN(E498,MAX(Calculator!$B$7*E498,Calculator!$B$8,C498+D498))</f>
        <v/>
      </c>
      <c r="G498" s="27">
        <f>MIN(E498,MAX(F498,Calculator!$B$9))</f>
        <v/>
      </c>
      <c r="H498" s="27">
        <f>IF(B498-(G498-C498-D498)&lt;0.000001,0,B498-(G498-C498-D498))</f>
        <v/>
      </c>
    </row>
    <row r="499">
      <c r="A499" s="24" t="n">
        <v>494</v>
      </c>
      <c r="B499" s="27">
        <f>H498</f>
        <v/>
      </c>
      <c r="C499" s="27">
        <f>IF(H498&gt;0,Calculator!$B$14*(B498*Calculator!$B$11+H498*(Rules!$B$6-Calculator!$B$11)),0)</f>
        <v/>
      </c>
      <c r="D499" s="27">
        <f>Rules!$B$5*C499</f>
        <v/>
      </c>
      <c r="E499" s="27">
        <f>B499+C499+D499</f>
        <v/>
      </c>
      <c r="F499" s="27">
        <f>MIN(E499,MAX(Calculator!$B$7*E499,Calculator!$B$8,C499+D499))</f>
        <v/>
      </c>
      <c r="G499" s="27">
        <f>MIN(E499,MAX(F499,Calculator!$B$9))</f>
        <v/>
      </c>
      <c r="H499" s="27">
        <f>IF(B499-(G499-C499-D499)&lt;0.000001,0,B499-(G499-C499-D499))</f>
        <v/>
      </c>
    </row>
    <row r="500">
      <c r="A500" s="24" t="n">
        <v>495</v>
      </c>
      <c r="B500" s="27">
        <f>H499</f>
        <v/>
      </c>
      <c r="C500" s="27">
        <f>IF(H499&gt;0,Calculator!$B$14*(B499*Calculator!$B$11+H499*(Rules!$B$6-Calculator!$B$11)),0)</f>
        <v/>
      </c>
      <c r="D500" s="27">
        <f>Rules!$B$5*C500</f>
        <v/>
      </c>
      <c r="E500" s="27">
        <f>B500+C500+D500</f>
        <v/>
      </c>
      <c r="F500" s="27">
        <f>MIN(E500,MAX(Calculator!$B$7*E500,Calculator!$B$8,C500+D500))</f>
        <v/>
      </c>
      <c r="G500" s="27">
        <f>MIN(E500,MAX(F500,Calculator!$B$9))</f>
        <v/>
      </c>
      <c r="H500" s="27">
        <f>IF(B500-(G500-C500-D500)&lt;0.000001,0,B500-(G500-C500-D500))</f>
        <v/>
      </c>
    </row>
    <row r="501">
      <c r="A501" s="24" t="n">
        <v>496</v>
      </c>
      <c r="B501" s="27">
        <f>H500</f>
        <v/>
      </c>
      <c r="C501" s="27">
        <f>IF(H500&gt;0,Calculator!$B$14*(B500*Calculator!$B$11+H500*(Rules!$B$6-Calculator!$B$11)),0)</f>
        <v/>
      </c>
      <c r="D501" s="27">
        <f>Rules!$B$5*C501</f>
        <v/>
      </c>
      <c r="E501" s="27">
        <f>B501+C501+D501</f>
        <v/>
      </c>
      <c r="F501" s="27">
        <f>MIN(E501,MAX(Calculator!$B$7*E501,Calculator!$B$8,C501+D501))</f>
        <v/>
      </c>
      <c r="G501" s="27">
        <f>MIN(E501,MAX(F501,Calculator!$B$9))</f>
        <v/>
      </c>
      <c r="H501" s="27">
        <f>IF(B501-(G501-C501-D501)&lt;0.000001,0,B501-(G501-C501-D501))</f>
        <v/>
      </c>
    </row>
    <row r="502">
      <c r="A502" s="24" t="n">
        <v>497</v>
      </c>
      <c r="B502" s="27">
        <f>H501</f>
        <v/>
      </c>
      <c r="C502" s="27">
        <f>IF(H501&gt;0,Calculator!$B$14*(B501*Calculator!$B$11+H501*(Rules!$B$6-Calculator!$B$11)),0)</f>
        <v/>
      </c>
      <c r="D502" s="27">
        <f>Rules!$B$5*C502</f>
        <v/>
      </c>
      <c r="E502" s="27">
        <f>B502+C502+D502</f>
        <v/>
      </c>
      <c r="F502" s="27">
        <f>MIN(E502,MAX(Calculator!$B$7*E502,Calculator!$B$8,C502+D502))</f>
        <v/>
      </c>
      <c r="G502" s="27">
        <f>MIN(E502,MAX(F502,Calculator!$B$9))</f>
        <v/>
      </c>
      <c r="H502" s="27">
        <f>IF(B502-(G502-C502-D502)&lt;0.000001,0,B502-(G502-C502-D502))</f>
        <v/>
      </c>
    </row>
    <row r="503">
      <c r="A503" s="24" t="n">
        <v>498</v>
      </c>
      <c r="B503" s="27">
        <f>H502</f>
        <v/>
      </c>
      <c r="C503" s="27">
        <f>IF(H502&gt;0,Calculator!$B$14*(B502*Calculator!$B$11+H502*(Rules!$B$6-Calculator!$B$11)),0)</f>
        <v/>
      </c>
      <c r="D503" s="27">
        <f>Rules!$B$5*C503</f>
        <v/>
      </c>
      <c r="E503" s="27">
        <f>B503+C503+D503</f>
        <v/>
      </c>
      <c r="F503" s="27">
        <f>MIN(E503,MAX(Calculator!$B$7*E503,Calculator!$B$8,C503+D503))</f>
        <v/>
      </c>
      <c r="G503" s="27">
        <f>MIN(E503,MAX(F503,Calculator!$B$9))</f>
        <v/>
      </c>
      <c r="H503" s="27">
        <f>IF(B503-(G503-C503-D503)&lt;0.000001,0,B503-(G503-C503-D503))</f>
        <v/>
      </c>
    </row>
    <row r="504">
      <c r="A504" s="24" t="n">
        <v>499</v>
      </c>
      <c r="B504" s="27">
        <f>H503</f>
        <v/>
      </c>
      <c r="C504" s="27">
        <f>IF(H503&gt;0,Calculator!$B$14*(B503*Calculator!$B$11+H503*(Rules!$B$6-Calculator!$B$11)),0)</f>
        <v/>
      </c>
      <c r="D504" s="27">
        <f>Rules!$B$5*C504</f>
        <v/>
      </c>
      <c r="E504" s="27">
        <f>B504+C504+D504</f>
        <v/>
      </c>
      <c r="F504" s="27">
        <f>MIN(E504,MAX(Calculator!$B$7*E504,Calculator!$B$8,C504+D504))</f>
        <v/>
      </c>
      <c r="G504" s="27">
        <f>MIN(E504,MAX(F504,Calculator!$B$9))</f>
        <v/>
      </c>
      <c r="H504" s="27">
        <f>IF(B504-(G504-C504-D504)&lt;0.000001,0,B504-(G504-C504-D504))</f>
        <v/>
      </c>
    </row>
    <row r="505">
      <c r="A505" s="24" t="n">
        <v>500</v>
      </c>
      <c r="B505" s="27">
        <f>H504</f>
        <v/>
      </c>
      <c r="C505" s="27">
        <f>IF(H504&gt;0,Calculator!$B$14*(B504*Calculator!$B$11+H504*(Rules!$B$6-Calculator!$B$11)),0)</f>
        <v/>
      </c>
      <c r="D505" s="27">
        <f>Rules!$B$5*C505</f>
        <v/>
      </c>
      <c r="E505" s="27">
        <f>B505+C505+D505</f>
        <v/>
      </c>
      <c r="F505" s="27">
        <f>MIN(E505,MAX(Calculator!$B$7*E505,Calculator!$B$8,C505+D505))</f>
        <v/>
      </c>
      <c r="G505" s="27">
        <f>MIN(E505,MAX(F505,Calculator!$B$9))</f>
        <v/>
      </c>
      <c r="H505" s="27">
        <f>IF(B505-(G505-C505-D505)&lt;0.000001,0,B505-(G505-C505-D505))</f>
        <v/>
      </c>
    </row>
    <row r="506">
      <c r="A506" s="24" t="n">
        <v>501</v>
      </c>
      <c r="B506" s="27">
        <f>H505</f>
        <v/>
      </c>
      <c r="C506" s="27">
        <f>IF(H505&gt;0,Calculator!$B$14*(B505*Calculator!$B$11+H505*(Rules!$B$6-Calculator!$B$11)),0)</f>
        <v/>
      </c>
      <c r="D506" s="27">
        <f>Rules!$B$5*C506</f>
        <v/>
      </c>
      <c r="E506" s="27">
        <f>B506+C506+D506</f>
        <v/>
      </c>
      <c r="F506" s="27">
        <f>MIN(E506,MAX(Calculator!$B$7*E506,Calculator!$B$8,C506+D506))</f>
        <v/>
      </c>
      <c r="G506" s="27">
        <f>MIN(E506,MAX(F506,Calculator!$B$9))</f>
        <v/>
      </c>
      <c r="H506" s="27">
        <f>IF(B506-(G506-C506-D506)&lt;0.000001,0,B506-(G506-C506-D506))</f>
        <v/>
      </c>
    </row>
    <row r="507">
      <c r="A507" s="24" t="n">
        <v>502</v>
      </c>
      <c r="B507" s="27">
        <f>H506</f>
        <v/>
      </c>
      <c r="C507" s="27">
        <f>IF(H506&gt;0,Calculator!$B$14*(B506*Calculator!$B$11+H506*(Rules!$B$6-Calculator!$B$11)),0)</f>
        <v/>
      </c>
      <c r="D507" s="27">
        <f>Rules!$B$5*C507</f>
        <v/>
      </c>
      <c r="E507" s="27">
        <f>B507+C507+D507</f>
        <v/>
      </c>
      <c r="F507" s="27">
        <f>MIN(E507,MAX(Calculator!$B$7*E507,Calculator!$B$8,C507+D507))</f>
        <v/>
      </c>
      <c r="G507" s="27">
        <f>MIN(E507,MAX(F507,Calculator!$B$9))</f>
        <v/>
      </c>
      <c r="H507" s="27">
        <f>IF(B507-(G507-C507-D507)&lt;0.000001,0,B507-(G507-C507-D507))</f>
        <v/>
      </c>
    </row>
    <row r="508">
      <c r="A508" s="24" t="n">
        <v>503</v>
      </c>
      <c r="B508" s="27">
        <f>H507</f>
        <v/>
      </c>
      <c r="C508" s="27">
        <f>IF(H507&gt;0,Calculator!$B$14*(B507*Calculator!$B$11+H507*(Rules!$B$6-Calculator!$B$11)),0)</f>
        <v/>
      </c>
      <c r="D508" s="27">
        <f>Rules!$B$5*C508</f>
        <v/>
      </c>
      <c r="E508" s="27">
        <f>B508+C508+D508</f>
        <v/>
      </c>
      <c r="F508" s="27">
        <f>MIN(E508,MAX(Calculator!$B$7*E508,Calculator!$B$8,C508+D508))</f>
        <v/>
      </c>
      <c r="G508" s="27">
        <f>MIN(E508,MAX(F508,Calculator!$B$9))</f>
        <v/>
      </c>
      <c r="H508" s="27">
        <f>IF(B508-(G508-C508-D508)&lt;0.000001,0,B508-(G508-C508-D508))</f>
        <v/>
      </c>
    </row>
    <row r="509">
      <c r="A509" s="24" t="n">
        <v>504</v>
      </c>
      <c r="B509" s="27">
        <f>H508</f>
        <v/>
      </c>
      <c r="C509" s="27">
        <f>IF(H508&gt;0,Calculator!$B$14*(B508*Calculator!$B$11+H508*(Rules!$B$6-Calculator!$B$11)),0)</f>
        <v/>
      </c>
      <c r="D509" s="27">
        <f>Rules!$B$5*C509</f>
        <v/>
      </c>
      <c r="E509" s="27">
        <f>B509+C509+D509</f>
        <v/>
      </c>
      <c r="F509" s="27">
        <f>MIN(E509,MAX(Calculator!$B$7*E509,Calculator!$B$8,C509+D509))</f>
        <v/>
      </c>
      <c r="G509" s="27">
        <f>MIN(E509,MAX(F509,Calculator!$B$9))</f>
        <v/>
      </c>
      <c r="H509" s="27">
        <f>IF(B509-(G509-C509-D509)&lt;0.000001,0,B509-(G509-C509-D509))</f>
        <v/>
      </c>
    </row>
    <row r="510">
      <c r="A510" s="24" t="n">
        <v>505</v>
      </c>
      <c r="B510" s="27">
        <f>H509</f>
        <v/>
      </c>
      <c r="C510" s="27">
        <f>IF(H509&gt;0,Calculator!$B$14*(B509*Calculator!$B$11+H509*(Rules!$B$6-Calculator!$B$11)),0)</f>
        <v/>
      </c>
      <c r="D510" s="27">
        <f>Rules!$B$5*C510</f>
        <v/>
      </c>
      <c r="E510" s="27">
        <f>B510+C510+D510</f>
        <v/>
      </c>
      <c r="F510" s="27">
        <f>MIN(E510,MAX(Calculator!$B$7*E510,Calculator!$B$8,C510+D510))</f>
        <v/>
      </c>
      <c r="G510" s="27">
        <f>MIN(E510,MAX(F510,Calculator!$B$9))</f>
        <v/>
      </c>
      <c r="H510" s="27">
        <f>IF(B510-(G510-C510-D510)&lt;0.000001,0,B510-(G510-C510-D510))</f>
        <v/>
      </c>
    </row>
    <row r="511">
      <c r="A511" s="24" t="n">
        <v>506</v>
      </c>
      <c r="B511" s="27">
        <f>H510</f>
        <v/>
      </c>
      <c r="C511" s="27">
        <f>IF(H510&gt;0,Calculator!$B$14*(B510*Calculator!$B$11+H510*(Rules!$B$6-Calculator!$B$11)),0)</f>
        <v/>
      </c>
      <c r="D511" s="27">
        <f>Rules!$B$5*C511</f>
        <v/>
      </c>
      <c r="E511" s="27">
        <f>B511+C511+D511</f>
        <v/>
      </c>
      <c r="F511" s="27">
        <f>MIN(E511,MAX(Calculator!$B$7*E511,Calculator!$B$8,C511+D511))</f>
        <v/>
      </c>
      <c r="G511" s="27">
        <f>MIN(E511,MAX(F511,Calculator!$B$9))</f>
        <v/>
      </c>
      <c r="H511" s="27">
        <f>IF(B511-(G511-C511-D511)&lt;0.000001,0,B511-(G511-C511-D511))</f>
        <v/>
      </c>
    </row>
    <row r="512">
      <c r="A512" s="24" t="n">
        <v>507</v>
      </c>
      <c r="B512" s="27">
        <f>H511</f>
        <v/>
      </c>
      <c r="C512" s="27">
        <f>IF(H511&gt;0,Calculator!$B$14*(B511*Calculator!$B$11+H511*(Rules!$B$6-Calculator!$B$11)),0)</f>
        <v/>
      </c>
      <c r="D512" s="27">
        <f>Rules!$B$5*C512</f>
        <v/>
      </c>
      <c r="E512" s="27">
        <f>B512+C512+D512</f>
        <v/>
      </c>
      <c r="F512" s="27">
        <f>MIN(E512,MAX(Calculator!$B$7*E512,Calculator!$B$8,C512+D512))</f>
        <v/>
      </c>
      <c r="G512" s="27">
        <f>MIN(E512,MAX(F512,Calculator!$B$9))</f>
        <v/>
      </c>
      <c r="H512" s="27">
        <f>IF(B512-(G512-C512-D512)&lt;0.000001,0,B512-(G512-C512-D512))</f>
        <v/>
      </c>
    </row>
    <row r="513">
      <c r="A513" s="24" t="n">
        <v>508</v>
      </c>
      <c r="B513" s="27">
        <f>H512</f>
        <v/>
      </c>
      <c r="C513" s="27">
        <f>IF(H512&gt;0,Calculator!$B$14*(B512*Calculator!$B$11+H512*(Rules!$B$6-Calculator!$B$11)),0)</f>
        <v/>
      </c>
      <c r="D513" s="27">
        <f>Rules!$B$5*C513</f>
        <v/>
      </c>
      <c r="E513" s="27">
        <f>B513+C513+D513</f>
        <v/>
      </c>
      <c r="F513" s="27">
        <f>MIN(E513,MAX(Calculator!$B$7*E513,Calculator!$B$8,C513+D513))</f>
        <v/>
      </c>
      <c r="G513" s="27">
        <f>MIN(E513,MAX(F513,Calculator!$B$9))</f>
        <v/>
      </c>
      <c r="H513" s="27">
        <f>IF(B513-(G513-C513-D513)&lt;0.000001,0,B513-(G513-C513-D513))</f>
        <v/>
      </c>
    </row>
    <row r="514">
      <c r="A514" s="24" t="n">
        <v>509</v>
      </c>
      <c r="B514" s="27">
        <f>H513</f>
        <v/>
      </c>
      <c r="C514" s="27">
        <f>IF(H513&gt;0,Calculator!$B$14*(B513*Calculator!$B$11+H513*(Rules!$B$6-Calculator!$B$11)),0)</f>
        <v/>
      </c>
      <c r="D514" s="27">
        <f>Rules!$B$5*C514</f>
        <v/>
      </c>
      <c r="E514" s="27">
        <f>B514+C514+D514</f>
        <v/>
      </c>
      <c r="F514" s="27">
        <f>MIN(E514,MAX(Calculator!$B$7*E514,Calculator!$B$8,C514+D514))</f>
        <v/>
      </c>
      <c r="G514" s="27">
        <f>MIN(E514,MAX(F514,Calculator!$B$9))</f>
        <v/>
      </c>
      <c r="H514" s="27">
        <f>IF(B514-(G514-C514-D514)&lt;0.000001,0,B514-(G514-C514-D514))</f>
        <v/>
      </c>
    </row>
    <row r="515">
      <c r="A515" s="24" t="n">
        <v>510</v>
      </c>
      <c r="B515" s="27">
        <f>H514</f>
        <v/>
      </c>
      <c r="C515" s="27">
        <f>IF(H514&gt;0,Calculator!$B$14*(B514*Calculator!$B$11+H514*(Rules!$B$6-Calculator!$B$11)),0)</f>
        <v/>
      </c>
      <c r="D515" s="27">
        <f>Rules!$B$5*C515</f>
        <v/>
      </c>
      <c r="E515" s="27">
        <f>B515+C515+D515</f>
        <v/>
      </c>
      <c r="F515" s="27">
        <f>MIN(E515,MAX(Calculator!$B$7*E515,Calculator!$B$8,C515+D515))</f>
        <v/>
      </c>
      <c r="G515" s="27">
        <f>MIN(E515,MAX(F515,Calculator!$B$9))</f>
        <v/>
      </c>
      <c r="H515" s="27">
        <f>IF(B515-(G515-C515-D515)&lt;0.000001,0,B515-(G515-C515-D515))</f>
        <v/>
      </c>
    </row>
    <row r="516">
      <c r="A516" s="24" t="n">
        <v>511</v>
      </c>
      <c r="B516" s="27">
        <f>H515</f>
        <v/>
      </c>
      <c r="C516" s="27">
        <f>IF(H515&gt;0,Calculator!$B$14*(B515*Calculator!$B$11+H515*(Rules!$B$6-Calculator!$B$11)),0)</f>
        <v/>
      </c>
      <c r="D516" s="27">
        <f>Rules!$B$5*C516</f>
        <v/>
      </c>
      <c r="E516" s="27">
        <f>B516+C516+D516</f>
        <v/>
      </c>
      <c r="F516" s="27">
        <f>MIN(E516,MAX(Calculator!$B$7*E516,Calculator!$B$8,C516+D516))</f>
        <v/>
      </c>
      <c r="G516" s="27">
        <f>MIN(E516,MAX(F516,Calculator!$B$9))</f>
        <v/>
      </c>
      <c r="H516" s="27">
        <f>IF(B516-(G516-C516-D516)&lt;0.000001,0,B516-(G516-C516-D516))</f>
        <v/>
      </c>
    </row>
    <row r="517">
      <c r="A517" s="24" t="n">
        <v>512</v>
      </c>
      <c r="B517" s="27">
        <f>H516</f>
        <v/>
      </c>
      <c r="C517" s="27">
        <f>IF(H516&gt;0,Calculator!$B$14*(B516*Calculator!$B$11+H516*(Rules!$B$6-Calculator!$B$11)),0)</f>
        <v/>
      </c>
      <c r="D517" s="27">
        <f>Rules!$B$5*C517</f>
        <v/>
      </c>
      <c r="E517" s="27">
        <f>B517+C517+D517</f>
        <v/>
      </c>
      <c r="F517" s="27">
        <f>MIN(E517,MAX(Calculator!$B$7*E517,Calculator!$B$8,C517+D517))</f>
        <v/>
      </c>
      <c r="G517" s="27">
        <f>MIN(E517,MAX(F517,Calculator!$B$9))</f>
        <v/>
      </c>
      <c r="H517" s="27">
        <f>IF(B517-(G517-C517-D517)&lt;0.000001,0,B517-(G517-C517-D517))</f>
        <v/>
      </c>
    </row>
    <row r="518">
      <c r="A518" s="24" t="n">
        <v>513</v>
      </c>
      <c r="B518" s="27">
        <f>H517</f>
        <v/>
      </c>
      <c r="C518" s="27">
        <f>IF(H517&gt;0,Calculator!$B$14*(B517*Calculator!$B$11+H517*(Rules!$B$6-Calculator!$B$11)),0)</f>
        <v/>
      </c>
      <c r="D518" s="27">
        <f>Rules!$B$5*C518</f>
        <v/>
      </c>
      <c r="E518" s="27">
        <f>B518+C518+D518</f>
        <v/>
      </c>
      <c r="F518" s="27">
        <f>MIN(E518,MAX(Calculator!$B$7*E518,Calculator!$B$8,C518+D518))</f>
        <v/>
      </c>
      <c r="G518" s="27">
        <f>MIN(E518,MAX(F518,Calculator!$B$9))</f>
        <v/>
      </c>
      <c r="H518" s="27">
        <f>IF(B518-(G518-C518-D518)&lt;0.000001,0,B518-(G518-C518-D518))</f>
        <v/>
      </c>
    </row>
    <row r="519">
      <c r="A519" s="24" t="n">
        <v>514</v>
      </c>
      <c r="B519" s="27">
        <f>H518</f>
        <v/>
      </c>
      <c r="C519" s="27">
        <f>IF(H518&gt;0,Calculator!$B$14*(B518*Calculator!$B$11+H518*(Rules!$B$6-Calculator!$B$11)),0)</f>
        <v/>
      </c>
      <c r="D519" s="27">
        <f>Rules!$B$5*C519</f>
        <v/>
      </c>
      <c r="E519" s="27">
        <f>B519+C519+D519</f>
        <v/>
      </c>
      <c r="F519" s="27">
        <f>MIN(E519,MAX(Calculator!$B$7*E519,Calculator!$B$8,C519+D519))</f>
        <v/>
      </c>
      <c r="G519" s="27">
        <f>MIN(E519,MAX(F519,Calculator!$B$9))</f>
        <v/>
      </c>
      <c r="H519" s="27">
        <f>IF(B519-(G519-C519-D519)&lt;0.000001,0,B519-(G519-C519-D519))</f>
        <v/>
      </c>
    </row>
    <row r="520">
      <c r="A520" s="24" t="n">
        <v>515</v>
      </c>
      <c r="B520" s="27">
        <f>H519</f>
        <v/>
      </c>
      <c r="C520" s="27">
        <f>IF(H519&gt;0,Calculator!$B$14*(B519*Calculator!$B$11+H519*(Rules!$B$6-Calculator!$B$11)),0)</f>
        <v/>
      </c>
      <c r="D520" s="27">
        <f>Rules!$B$5*C520</f>
        <v/>
      </c>
      <c r="E520" s="27">
        <f>B520+C520+D520</f>
        <v/>
      </c>
      <c r="F520" s="27">
        <f>MIN(E520,MAX(Calculator!$B$7*E520,Calculator!$B$8,C520+D520))</f>
        <v/>
      </c>
      <c r="G520" s="27">
        <f>MIN(E520,MAX(F520,Calculator!$B$9))</f>
        <v/>
      </c>
      <c r="H520" s="27">
        <f>IF(B520-(G520-C520-D520)&lt;0.000001,0,B520-(G520-C520-D520))</f>
        <v/>
      </c>
    </row>
    <row r="521">
      <c r="A521" s="24" t="n">
        <v>516</v>
      </c>
      <c r="B521" s="27">
        <f>H520</f>
        <v/>
      </c>
      <c r="C521" s="27">
        <f>IF(H520&gt;0,Calculator!$B$14*(B520*Calculator!$B$11+H520*(Rules!$B$6-Calculator!$B$11)),0)</f>
        <v/>
      </c>
      <c r="D521" s="27">
        <f>Rules!$B$5*C521</f>
        <v/>
      </c>
      <c r="E521" s="27">
        <f>B521+C521+D521</f>
        <v/>
      </c>
      <c r="F521" s="27">
        <f>MIN(E521,MAX(Calculator!$B$7*E521,Calculator!$B$8,C521+D521))</f>
        <v/>
      </c>
      <c r="G521" s="27">
        <f>MIN(E521,MAX(F521,Calculator!$B$9))</f>
        <v/>
      </c>
      <c r="H521" s="27">
        <f>IF(B521-(G521-C521-D521)&lt;0.000001,0,B521-(G521-C521-D521))</f>
        <v/>
      </c>
    </row>
    <row r="522">
      <c r="A522" s="24" t="n">
        <v>517</v>
      </c>
      <c r="B522" s="27">
        <f>H521</f>
        <v/>
      </c>
      <c r="C522" s="27">
        <f>IF(H521&gt;0,Calculator!$B$14*(B521*Calculator!$B$11+H521*(Rules!$B$6-Calculator!$B$11)),0)</f>
        <v/>
      </c>
      <c r="D522" s="27">
        <f>Rules!$B$5*C522</f>
        <v/>
      </c>
      <c r="E522" s="27">
        <f>B522+C522+D522</f>
        <v/>
      </c>
      <c r="F522" s="27">
        <f>MIN(E522,MAX(Calculator!$B$7*E522,Calculator!$B$8,C522+D522))</f>
        <v/>
      </c>
      <c r="G522" s="27">
        <f>MIN(E522,MAX(F522,Calculator!$B$9))</f>
        <v/>
      </c>
      <c r="H522" s="27">
        <f>IF(B522-(G522-C522-D522)&lt;0.000001,0,B522-(G522-C522-D522))</f>
        <v/>
      </c>
    </row>
    <row r="523">
      <c r="A523" s="24" t="n">
        <v>518</v>
      </c>
      <c r="B523" s="27">
        <f>H522</f>
        <v/>
      </c>
      <c r="C523" s="27">
        <f>IF(H522&gt;0,Calculator!$B$14*(B522*Calculator!$B$11+H522*(Rules!$B$6-Calculator!$B$11)),0)</f>
        <v/>
      </c>
      <c r="D523" s="27">
        <f>Rules!$B$5*C523</f>
        <v/>
      </c>
      <c r="E523" s="27">
        <f>B523+C523+D523</f>
        <v/>
      </c>
      <c r="F523" s="27">
        <f>MIN(E523,MAX(Calculator!$B$7*E523,Calculator!$B$8,C523+D523))</f>
        <v/>
      </c>
      <c r="G523" s="27">
        <f>MIN(E523,MAX(F523,Calculator!$B$9))</f>
        <v/>
      </c>
      <c r="H523" s="27">
        <f>IF(B523-(G523-C523-D523)&lt;0.000001,0,B523-(G523-C523-D523))</f>
        <v/>
      </c>
    </row>
    <row r="524">
      <c r="A524" s="24" t="n">
        <v>519</v>
      </c>
      <c r="B524" s="27">
        <f>H523</f>
        <v/>
      </c>
      <c r="C524" s="27">
        <f>IF(H523&gt;0,Calculator!$B$14*(B523*Calculator!$B$11+H523*(Rules!$B$6-Calculator!$B$11)),0)</f>
        <v/>
      </c>
      <c r="D524" s="27">
        <f>Rules!$B$5*C524</f>
        <v/>
      </c>
      <c r="E524" s="27">
        <f>B524+C524+D524</f>
        <v/>
      </c>
      <c r="F524" s="27">
        <f>MIN(E524,MAX(Calculator!$B$7*E524,Calculator!$B$8,C524+D524))</f>
        <v/>
      </c>
      <c r="G524" s="27">
        <f>MIN(E524,MAX(F524,Calculator!$B$9))</f>
        <v/>
      </c>
      <c r="H524" s="27">
        <f>IF(B524-(G524-C524-D524)&lt;0.000001,0,B524-(G524-C524-D524))</f>
        <v/>
      </c>
    </row>
    <row r="525">
      <c r="A525" s="24" t="n">
        <v>520</v>
      </c>
      <c r="B525" s="27">
        <f>H524</f>
        <v/>
      </c>
      <c r="C525" s="27">
        <f>IF(H524&gt;0,Calculator!$B$14*(B524*Calculator!$B$11+H524*(Rules!$B$6-Calculator!$B$11)),0)</f>
        <v/>
      </c>
      <c r="D525" s="27">
        <f>Rules!$B$5*C525</f>
        <v/>
      </c>
      <c r="E525" s="27">
        <f>B525+C525+D525</f>
        <v/>
      </c>
      <c r="F525" s="27">
        <f>MIN(E525,MAX(Calculator!$B$7*E525,Calculator!$B$8,C525+D525))</f>
        <v/>
      </c>
      <c r="G525" s="27">
        <f>MIN(E525,MAX(F525,Calculator!$B$9))</f>
        <v/>
      </c>
      <c r="H525" s="27">
        <f>IF(B525-(G525-C525-D525)&lt;0.000001,0,B525-(G525-C525-D525))</f>
        <v/>
      </c>
    </row>
    <row r="526">
      <c r="A526" s="24" t="n">
        <v>521</v>
      </c>
      <c r="B526" s="27">
        <f>H525</f>
        <v/>
      </c>
      <c r="C526" s="27">
        <f>IF(H525&gt;0,Calculator!$B$14*(B525*Calculator!$B$11+H525*(Rules!$B$6-Calculator!$B$11)),0)</f>
        <v/>
      </c>
      <c r="D526" s="27">
        <f>Rules!$B$5*C526</f>
        <v/>
      </c>
      <c r="E526" s="27">
        <f>B526+C526+D526</f>
        <v/>
      </c>
      <c r="F526" s="27">
        <f>MIN(E526,MAX(Calculator!$B$7*E526,Calculator!$B$8,C526+D526))</f>
        <v/>
      </c>
      <c r="G526" s="27">
        <f>MIN(E526,MAX(F526,Calculator!$B$9))</f>
        <v/>
      </c>
      <c r="H526" s="27">
        <f>IF(B526-(G526-C526-D526)&lt;0.000001,0,B526-(G526-C526-D526))</f>
        <v/>
      </c>
    </row>
    <row r="527">
      <c r="A527" s="24" t="n">
        <v>522</v>
      </c>
      <c r="B527" s="27">
        <f>H526</f>
        <v/>
      </c>
      <c r="C527" s="27">
        <f>IF(H526&gt;0,Calculator!$B$14*(B526*Calculator!$B$11+H526*(Rules!$B$6-Calculator!$B$11)),0)</f>
        <v/>
      </c>
      <c r="D527" s="27">
        <f>Rules!$B$5*C527</f>
        <v/>
      </c>
      <c r="E527" s="27">
        <f>B527+C527+D527</f>
        <v/>
      </c>
      <c r="F527" s="27">
        <f>MIN(E527,MAX(Calculator!$B$7*E527,Calculator!$B$8,C527+D527))</f>
        <v/>
      </c>
      <c r="G527" s="27">
        <f>MIN(E527,MAX(F527,Calculator!$B$9))</f>
        <v/>
      </c>
      <c r="H527" s="27">
        <f>IF(B527-(G527-C527-D527)&lt;0.000001,0,B527-(G527-C527-D527))</f>
        <v/>
      </c>
    </row>
    <row r="528">
      <c r="A528" s="24" t="n">
        <v>523</v>
      </c>
      <c r="B528" s="27">
        <f>H527</f>
        <v/>
      </c>
      <c r="C528" s="27">
        <f>IF(H527&gt;0,Calculator!$B$14*(B527*Calculator!$B$11+H527*(Rules!$B$6-Calculator!$B$11)),0)</f>
        <v/>
      </c>
      <c r="D528" s="27">
        <f>Rules!$B$5*C528</f>
        <v/>
      </c>
      <c r="E528" s="27">
        <f>B528+C528+D528</f>
        <v/>
      </c>
      <c r="F528" s="27">
        <f>MIN(E528,MAX(Calculator!$B$7*E528,Calculator!$B$8,C528+D528))</f>
        <v/>
      </c>
      <c r="G528" s="27">
        <f>MIN(E528,MAX(F528,Calculator!$B$9))</f>
        <v/>
      </c>
      <c r="H528" s="27">
        <f>IF(B528-(G528-C528-D528)&lt;0.000001,0,B528-(G528-C528-D528))</f>
        <v/>
      </c>
    </row>
    <row r="529">
      <c r="A529" s="24" t="n">
        <v>524</v>
      </c>
      <c r="B529" s="27">
        <f>H528</f>
        <v/>
      </c>
      <c r="C529" s="27">
        <f>IF(H528&gt;0,Calculator!$B$14*(B528*Calculator!$B$11+H528*(Rules!$B$6-Calculator!$B$11)),0)</f>
        <v/>
      </c>
      <c r="D529" s="27">
        <f>Rules!$B$5*C529</f>
        <v/>
      </c>
      <c r="E529" s="27">
        <f>B529+C529+D529</f>
        <v/>
      </c>
      <c r="F529" s="27">
        <f>MIN(E529,MAX(Calculator!$B$7*E529,Calculator!$B$8,C529+D529))</f>
        <v/>
      </c>
      <c r="G529" s="27">
        <f>MIN(E529,MAX(F529,Calculator!$B$9))</f>
        <v/>
      </c>
      <c r="H529" s="27">
        <f>IF(B529-(G529-C529-D529)&lt;0.000001,0,B529-(G529-C529-D529))</f>
        <v/>
      </c>
    </row>
    <row r="530">
      <c r="A530" s="24" t="n">
        <v>525</v>
      </c>
      <c r="B530" s="27">
        <f>H529</f>
        <v/>
      </c>
      <c r="C530" s="27">
        <f>IF(H529&gt;0,Calculator!$B$14*(B529*Calculator!$B$11+H529*(Rules!$B$6-Calculator!$B$11)),0)</f>
        <v/>
      </c>
      <c r="D530" s="27">
        <f>Rules!$B$5*C530</f>
        <v/>
      </c>
      <c r="E530" s="27">
        <f>B530+C530+D530</f>
        <v/>
      </c>
      <c r="F530" s="27">
        <f>MIN(E530,MAX(Calculator!$B$7*E530,Calculator!$B$8,C530+D530))</f>
        <v/>
      </c>
      <c r="G530" s="27">
        <f>MIN(E530,MAX(F530,Calculator!$B$9))</f>
        <v/>
      </c>
      <c r="H530" s="27">
        <f>IF(B530-(G530-C530-D530)&lt;0.000001,0,B530-(G530-C530-D530))</f>
        <v/>
      </c>
    </row>
    <row r="531">
      <c r="A531" s="24" t="n">
        <v>526</v>
      </c>
      <c r="B531" s="27">
        <f>H530</f>
        <v/>
      </c>
      <c r="C531" s="27">
        <f>IF(H530&gt;0,Calculator!$B$14*(B530*Calculator!$B$11+H530*(Rules!$B$6-Calculator!$B$11)),0)</f>
        <v/>
      </c>
      <c r="D531" s="27">
        <f>Rules!$B$5*C531</f>
        <v/>
      </c>
      <c r="E531" s="27">
        <f>B531+C531+D531</f>
        <v/>
      </c>
      <c r="F531" s="27">
        <f>MIN(E531,MAX(Calculator!$B$7*E531,Calculator!$B$8,C531+D531))</f>
        <v/>
      </c>
      <c r="G531" s="27">
        <f>MIN(E531,MAX(F531,Calculator!$B$9))</f>
        <v/>
      </c>
      <c r="H531" s="27">
        <f>IF(B531-(G531-C531-D531)&lt;0.000001,0,B531-(G531-C531-D531))</f>
        <v/>
      </c>
    </row>
    <row r="532">
      <c r="A532" s="24" t="n">
        <v>527</v>
      </c>
      <c r="B532" s="27">
        <f>H531</f>
        <v/>
      </c>
      <c r="C532" s="27">
        <f>IF(H531&gt;0,Calculator!$B$14*(B531*Calculator!$B$11+H531*(Rules!$B$6-Calculator!$B$11)),0)</f>
        <v/>
      </c>
      <c r="D532" s="27">
        <f>Rules!$B$5*C532</f>
        <v/>
      </c>
      <c r="E532" s="27">
        <f>B532+C532+D532</f>
        <v/>
      </c>
      <c r="F532" s="27">
        <f>MIN(E532,MAX(Calculator!$B$7*E532,Calculator!$B$8,C532+D532))</f>
        <v/>
      </c>
      <c r="G532" s="27">
        <f>MIN(E532,MAX(F532,Calculator!$B$9))</f>
        <v/>
      </c>
      <c r="H532" s="27">
        <f>IF(B532-(G532-C532-D532)&lt;0.000001,0,B532-(G532-C532-D532))</f>
        <v/>
      </c>
    </row>
    <row r="533">
      <c r="A533" s="24" t="n">
        <v>528</v>
      </c>
      <c r="B533" s="27">
        <f>H532</f>
        <v/>
      </c>
      <c r="C533" s="27">
        <f>IF(H532&gt;0,Calculator!$B$14*(B532*Calculator!$B$11+H532*(Rules!$B$6-Calculator!$B$11)),0)</f>
        <v/>
      </c>
      <c r="D533" s="27">
        <f>Rules!$B$5*C533</f>
        <v/>
      </c>
      <c r="E533" s="27">
        <f>B533+C533+D533</f>
        <v/>
      </c>
      <c r="F533" s="27">
        <f>MIN(E533,MAX(Calculator!$B$7*E533,Calculator!$B$8,C533+D533))</f>
        <v/>
      </c>
      <c r="G533" s="27">
        <f>MIN(E533,MAX(F533,Calculator!$B$9))</f>
        <v/>
      </c>
      <c r="H533" s="27">
        <f>IF(B533-(G533-C533-D533)&lt;0.000001,0,B533-(G533-C533-D533))</f>
        <v/>
      </c>
    </row>
    <row r="534">
      <c r="A534" s="24" t="n">
        <v>529</v>
      </c>
      <c r="B534" s="27">
        <f>H533</f>
        <v/>
      </c>
      <c r="C534" s="27">
        <f>IF(H533&gt;0,Calculator!$B$14*(B533*Calculator!$B$11+H533*(Rules!$B$6-Calculator!$B$11)),0)</f>
        <v/>
      </c>
      <c r="D534" s="27">
        <f>Rules!$B$5*C534</f>
        <v/>
      </c>
      <c r="E534" s="27">
        <f>B534+C534+D534</f>
        <v/>
      </c>
      <c r="F534" s="27">
        <f>MIN(E534,MAX(Calculator!$B$7*E534,Calculator!$B$8,C534+D534))</f>
        <v/>
      </c>
      <c r="G534" s="27">
        <f>MIN(E534,MAX(F534,Calculator!$B$9))</f>
        <v/>
      </c>
      <c r="H534" s="27">
        <f>IF(B534-(G534-C534-D534)&lt;0.000001,0,B534-(G534-C534-D534))</f>
        <v/>
      </c>
    </row>
    <row r="535">
      <c r="A535" s="24" t="n">
        <v>530</v>
      </c>
      <c r="B535" s="27">
        <f>H534</f>
        <v/>
      </c>
      <c r="C535" s="27">
        <f>IF(H534&gt;0,Calculator!$B$14*(B534*Calculator!$B$11+H534*(Rules!$B$6-Calculator!$B$11)),0)</f>
        <v/>
      </c>
      <c r="D535" s="27">
        <f>Rules!$B$5*C535</f>
        <v/>
      </c>
      <c r="E535" s="27">
        <f>B535+C535+D535</f>
        <v/>
      </c>
      <c r="F535" s="27">
        <f>MIN(E535,MAX(Calculator!$B$7*E535,Calculator!$B$8,C535+D535))</f>
        <v/>
      </c>
      <c r="G535" s="27">
        <f>MIN(E535,MAX(F535,Calculator!$B$9))</f>
        <v/>
      </c>
      <c r="H535" s="27">
        <f>IF(B535-(G535-C535-D535)&lt;0.000001,0,B535-(G535-C535-D535))</f>
        <v/>
      </c>
    </row>
    <row r="536">
      <c r="A536" s="24" t="n">
        <v>531</v>
      </c>
      <c r="B536" s="27">
        <f>H535</f>
        <v/>
      </c>
      <c r="C536" s="27">
        <f>IF(H535&gt;0,Calculator!$B$14*(B535*Calculator!$B$11+H535*(Rules!$B$6-Calculator!$B$11)),0)</f>
        <v/>
      </c>
      <c r="D536" s="27">
        <f>Rules!$B$5*C536</f>
        <v/>
      </c>
      <c r="E536" s="27">
        <f>B536+C536+D536</f>
        <v/>
      </c>
      <c r="F536" s="27">
        <f>MIN(E536,MAX(Calculator!$B$7*E536,Calculator!$B$8,C536+D536))</f>
        <v/>
      </c>
      <c r="G536" s="27">
        <f>MIN(E536,MAX(F536,Calculator!$B$9))</f>
        <v/>
      </c>
      <c r="H536" s="27">
        <f>IF(B536-(G536-C536-D536)&lt;0.000001,0,B536-(G536-C536-D536))</f>
        <v/>
      </c>
    </row>
    <row r="537">
      <c r="A537" s="24" t="n">
        <v>532</v>
      </c>
      <c r="B537" s="27">
        <f>H536</f>
        <v/>
      </c>
      <c r="C537" s="27">
        <f>IF(H536&gt;0,Calculator!$B$14*(B536*Calculator!$B$11+H536*(Rules!$B$6-Calculator!$B$11)),0)</f>
        <v/>
      </c>
      <c r="D537" s="27">
        <f>Rules!$B$5*C537</f>
        <v/>
      </c>
      <c r="E537" s="27">
        <f>B537+C537+D537</f>
        <v/>
      </c>
      <c r="F537" s="27">
        <f>MIN(E537,MAX(Calculator!$B$7*E537,Calculator!$B$8,C537+D537))</f>
        <v/>
      </c>
      <c r="G537" s="27">
        <f>MIN(E537,MAX(F537,Calculator!$B$9))</f>
        <v/>
      </c>
      <c r="H537" s="27">
        <f>IF(B537-(G537-C537-D537)&lt;0.000001,0,B537-(G537-C537-D537))</f>
        <v/>
      </c>
    </row>
    <row r="538">
      <c r="A538" s="24" t="n">
        <v>533</v>
      </c>
      <c r="B538" s="27">
        <f>H537</f>
        <v/>
      </c>
      <c r="C538" s="27">
        <f>IF(H537&gt;0,Calculator!$B$14*(B537*Calculator!$B$11+H537*(Rules!$B$6-Calculator!$B$11)),0)</f>
        <v/>
      </c>
      <c r="D538" s="27">
        <f>Rules!$B$5*C538</f>
        <v/>
      </c>
      <c r="E538" s="27">
        <f>B538+C538+D538</f>
        <v/>
      </c>
      <c r="F538" s="27">
        <f>MIN(E538,MAX(Calculator!$B$7*E538,Calculator!$B$8,C538+D538))</f>
        <v/>
      </c>
      <c r="G538" s="27">
        <f>MIN(E538,MAX(F538,Calculator!$B$9))</f>
        <v/>
      </c>
      <c r="H538" s="27">
        <f>IF(B538-(G538-C538-D538)&lt;0.000001,0,B538-(G538-C538-D538))</f>
        <v/>
      </c>
    </row>
    <row r="539">
      <c r="A539" s="24" t="n">
        <v>534</v>
      </c>
      <c r="B539" s="27">
        <f>H538</f>
        <v/>
      </c>
      <c r="C539" s="27">
        <f>IF(H538&gt;0,Calculator!$B$14*(B538*Calculator!$B$11+H538*(Rules!$B$6-Calculator!$B$11)),0)</f>
        <v/>
      </c>
      <c r="D539" s="27">
        <f>Rules!$B$5*C539</f>
        <v/>
      </c>
      <c r="E539" s="27">
        <f>B539+C539+D539</f>
        <v/>
      </c>
      <c r="F539" s="27">
        <f>MIN(E539,MAX(Calculator!$B$7*E539,Calculator!$B$8,C539+D539))</f>
        <v/>
      </c>
      <c r="G539" s="27">
        <f>MIN(E539,MAX(F539,Calculator!$B$9))</f>
        <v/>
      </c>
      <c r="H539" s="27">
        <f>IF(B539-(G539-C539-D539)&lt;0.000001,0,B539-(G539-C539-D539))</f>
        <v/>
      </c>
    </row>
    <row r="540">
      <c r="A540" s="24" t="n">
        <v>535</v>
      </c>
      <c r="B540" s="27">
        <f>H539</f>
        <v/>
      </c>
      <c r="C540" s="27">
        <f>IF(H539&gt;0,Calculator!$B$14*(B539*Calculator!$B$11+H539*(Rules!$B$6-Calculator!$B$11)),0)</f>
        <v/>
      </c>
      <c r="D540" s="27">
        <f>Rules!$B$5*C540</f>
        <v/>
      </c>
      <c r="E540" s="27">
        <f>B540+C540+D540</f>
        <v/>
      </c>
      <c r="F540" s="27">
        <f>MIN(E540,MAX(Calculator!$B$7*E540,Calculator!$B$8,C540+D540))</f>
        <v/>
      </c>
      <c r="G540" s="27">
        <f>MIN(E540,MAX(F540,Calculator!$B$9))</f>
        <v/>
      </c>
      <c r="H540" s="27">
        <f>IF(B540-(G540-C540-D540)&lt;0.000001,0,B540-(G540-C540-D540))</f>
        <v/>
      </c>
    </row>
    <row r="541">
      <c r="A541" s="24" t="n">
        <v>536</v>
      </c>
      <c r="B541" s="27">
        <f>H540</f>
        <v/>
      </c>
      <c r="C541" s="27">
        <f>IF(H540&gt;0,Calculator!$B$14*(B540*Calculator!$B$11+H540*(Rules!$B$6-Calculator!$B$11)),0)</f>
        <v/>
      </c>
      <c r="D541" s="27">
        <f>Rules!$B$5*C541</f>
        <v/>
      </c>
      <c r="E541" s="27">
        <f>B541+C541+D541</f>
        <v/>
      </c>
      <c r="F541" s="27">
        <f>MIN(E541,MAX(Calculator!$B$7*E541,Calculator!$B$8,C541+D541))</f>
        <v/>
      </c>
      <c r="G541" s="27">
        <f>MIN(E541,MAX(F541,Calculator!$B$9))</f>
        <v/>
      </c>
      <c r="H541" s="27">
        <f>IF(B541-(G541-C541-D541)&lt;0.000001,0,B541-(G541-C541-D541))</f>
        <v/>
      </c>
    </row>
    <row r="542">
      <c r="A542" s="24" t="n">
        <v>537</v>
      </c>
      <c r="B542" s="27">
        <f>H541</f>
        <v/>
      </c>
      <c r="C542" s="27">
        <f>IF(H541&gt;0,Calculator!$B$14*(B541*Calculator!$B$11+H541*(Rules!$B$6-Calculator!$B$11)),0)</f>
        <v/>
      </c>
      <c r="D542" s="27">
        <f>Rules!$B$5*C542</f>
        <v/>
      </c>
      <c r="E542" s="27">
        <f>B542+C542+D542</f>
        <v/>
      </c>
      <c r="F542" s="27">
        <f>MIN(E542,MAX(Calculator!$B$7*E542,Calculator!$B$8,C542+D542))</f>
        <v/>
      </c>
      <c r="G542" s="27">
        <f>MIN(E542,MAX(F542,Calculator!$B$9))</f>
        <v/>
      </c>
      <c r="H542" s="27">
        <f>IF(B542-(G542-C542-D542)&lt;0.000001,0,B542-(G542-C542-D542))</f>
        <v/>
      </c>
    </row>
    <row r="543">
      <c r="A543" s="24" t="n">
        <v>538</v>
      </c>
      <c r="B543" s="27">
        <f>H542</f>
        <v/>
      </c>
      <c r="C543" s="27">
        <f>IF(H542&gt;0,Calculator!$B$14*(B542*Calculator!$B$11+H542*(Rules!$B$6-Calculator!$B$11)),0)</f>
        <v/>
      </c>
      <c r="D543" s="27">
        <f>Rules!$B$5*C543</f>
        <v/>
      </c>
      <c r="E543" s="27">
        <f>B543+C543+D543</f>
        <v/>
      </c>
      <c r="F543" s="27">
        <f>MIN(E543,MAX(Calculator!$B$7*E543,Calculator!$B$8,C543+D543))</f>
        <v/>
      </c>
      <c r="G543" s="27">
        <f>MIN(E543,MAX(F543,Calculator!$B$9))</f>
        <v/>
      </c>
      <c r="H543" s="27">
        <f>IF(B543-(G543-C543-D543)&lt;0.000001,0,B543-(G543-C543-D543))</f>
        <v/>
      </c>
    </row>
    <row r="544">
      <c r="A544" s="24" t="n">
        <v>539</v>
      </c>
      <c r="B544" s="27">
        <f>H543</f>
        <v/>
      </c>
      <c r="C544" s="27">
        <f>IF(H543&gt;0,Calculator!$B$14*(B543*Calculator!$B$11+H543*(Rules!$B$6-Calculator!$B$11)),0)</f>
        <v/>
      </c>
      <c r="D544" s="27">
        <f>Rules!$B$5*C544</f>
        <v/>
      </c>
      <c r="E544" s="27">
        <f>B544+C544+D544</f>
        <v/>
      </c>
      <c r="F544" s="27">
        <f>MIN(E544,MAX(Calculator!$B$7*E544,Calculator!$B$8,C544+D544))</f>
        <v/>
      </c>
      <c r="G544" s="27">
        <f>MIN(E544,MAX(F544,Calculator!$B$9))</f>
        <v/>
      </c>
      <c r="H544" s="27">
        <f>IF(B544-(G544-C544-D544)&lt;0.000001,0,B544-(G544-C544-D544))</f>
        <v/>
      </c>
    </row>
    <row r="545">
      <c r="A545" s="24" t="n">
        <v>540</v>
      </c>
      <c r="B545" s="27">
        <f>H544</f>
        <v/>
      </c>
      <c r="C545" s="27">
        <f>IF(H544&gt;0,Calculator!$B$14*(B544*Calculator!$B$11+H544*(Rules!$B$6-Calculator!$B$11)),0)</f>
        <v/>
      </c>
      <c r="D545" s="27">
        <f>Rules!$B$5*C545</f>
        <v/>
      </c>
      <c r="E545" s="27">
        <f>B545+C545+D545</f>
        <v/>
      </c>
      <c r="F545" s="27">
        <f>MIN(E545,MAX(Calculator!$B$7*E545,Calculator!$B$8,C545+D545))</f>
        <v/>
      </c>
      <c r="G545" s="27">
        <f>MIN(E545,MAX(F545,Calculator!$B$9))</f>
        <v/>
      </c>
      <c r="H545" s="27">
        <f>IF(B545-(G545-C545-D545)&lt;0.000001,0,B545-(G545-C545-D545))</f>
        <v/>
      </c>
    </row>
    <row r="546">
      <c r="A546" s="24" t="n">
        <v>541</v>
      </c>
      <c r="B546" s="27">
        <f>H545</f>
        <v/>
      </c>
      <c r="C546" s="27">
        <f>IF(H545&gt;0,Calculator!$B$14*(B545*Calculator!$B$11+H545*(Rules!$B$6-Calculator!$B$11)),0)</f>
        <v/>
      </c>
      <c r="D546" s="27">
        <f>Rules!$B$5*C546</f>
        <v/>
      </c>
      <c r="E546" s="27">
        <f>B546+C546+D546</f>
        <v/>
      </c>
      <c r="F546" s="27">
        <f>MIN(E546,MAX(Calculator!$B$7*E546,Calculator!$B$8,C546+D546))</f>
        <v/>
      </c>
      <c r="G546" s="27">
        <f>MIN(E546,MAX(F546,Calculator!$B$9))</f>
        <v/>
      </c>
      <c r="H546" s="27">
        <f>IF(B546-(G546-C546-D546)&lt;0.000001,0,B546-(G546-C546-D546))</f>
        <v/>
      </c>
    </row>
    <row r="547">
      <c r="A547" s="24" t="n">
        <v>542</v>
      </c>
      <c r="B547" s="27">
        <f>H546</f>
        <v/>
      </c>
      <c r="C547" s="27">
        <f>IF(H546&gt;0,Calculator!$B$14*(B546*Calculator!$B$11+H546*(Rules!$B$6-Calculator!$B$11)),0)</f>
        <v/>
      </c>
      <c r="D547" s="27">
        <f>Rules!$B$5*C547</f>
        <v/>
      </c>
      <c r="E547" s="27">
        <f>B547+C547+D547</f>
        <v/>
      </c>
      <c r="F547" s="27">
        <f>MIN(E547,MAX(Calculator!$B$7*E547,Calculator!$B$8,C547+D547))</f>
        <v/>
      </c>
      <c r="G547" s="27">
        <f>MIN(E547,MAX(F547,Calculator!$B$9))</f>
        <v/>
      </c>
      <c r="H547" s="27">
        <f>IF(B547-(G547-C547-D547)&lt;0.000001,0,B547-(G547-C547-D547))</f>
        <v/>
      </c>
    </row>
    <row r="548">
      <c r="A548" s="24" t="n">
        <v>543</v>
      </c>
      <c r="B548" s="27">
        <f>H547</f>
        <v/>
      </c>
      <c r="C548" s="27">
        <f>IF(H547&gt;0,Calculator!$B$14*(B547*Calculator!$B$11+H547*(Rules!$B$6-Calculator!$B$11)),0)</f>
        <v/>
      </c>
      <c r="D548" s="27">
        <f>Rules!$B$5*C548</f>
        <v/>
      </c>
      <c r="E548" s="27">
        <f>B548+C548+D548</f>
        <v/>
      </c>
      <c r="F548" s="27">
        <f>MIN(E548,MAX(Calculator!$B$7*E548,Calculator!$B$8,C548+D548))</f>
        <v/>
      </c>
      <c r="G548" s="27">
        <f>MIN(E548,MAX(F548,Calculator!$B$9))</f>
        <v/>
      </c>
      <c r="H548" s="27">
        <f>IF(B548-(G548-C548-D548)&lt;0.000001,0,B548-(G548-C548-D548))</f>
        <v/>
      </c>
    </row>
    <row r="549">
      <c r="A549" s="24" t="n">
        <v>544</v>
      </c>
      <c r="B549" s="27">
        <f>H548</f>
        <v/>
      </c>
      <c r="C549" s="27">
        <f>IF(H548&gt;0,Calculator!$B$14*(B548*Calculator!$B$11+H548*(Rules!$B$6-Calculator!$B$11)),0)</f>
        <v/>
      </c>
      <c r="D549" s="27">
        <f>Rules!$B$5*C549</f>
        <v/>
      </c>
      <c r="E549" s="27">
        <f>B549+C549+D549</f>
        <v/>
      </c>
      <c r="F549" s="27">
        <f>MIN(E549,MAX(Calculator!$B$7*E549,Calculator!$B$8,C549+D549))</f>
        <v/>
      </c>
      <c r="G549" s="27">
        <f>MIN(E549,MAX(F549,Calculator!$B$9))</f>
        <v/>
      </c>
      <c r="H549" s="27">
        <f>IF(B549-(G549-C549-D549)&lt;0.000001,0,B549-(G549-C549-D549))</f>
        <v/>
      </c>
    </row>
    <row r="550">
      <c r="A550" s="24" t="n">
        <v>545</v>
      </c>
      <c r="B550" s="27">
        <f>H549</f>
        <v/>
      </c>
      <c r="C550" s="27">
        <f>IF(H549&gt;0,Calculator!$B$14*(B549*Calculator!$B$11+H549*(Rules!$B$6-Calculator!$B$11)),0)</f>
        <v/>
      </c>
      <c r="D550" s="27">
        <f>Rules!$B$5*C550</f>
        <v/>
      </c>
      <c r="E550" s="27">
        <f>B550+C550+D550</f>
        <v/>
      </c>
      <c r="F550" s="27">
        <f>MIN(E550,MAX(Calculator!$B$7*E550,Calculator!$B$8,C550+D550))</f>
        <v/>
      </c>
      <c r="G550" s="27">
        <f>MIN(E550,MAX(F550,Calculator!$B$9))</f>
        <v/>
      </c>
      <c r="H550" s="27">
        <f>IF(B550-(G550-C550-D550)&lt;0.000001,0,B550-(G550-C550-D550))</f>
        <v/>
      </c>
    </row>
    <row r="551">
      <c r="A551" s="24" t="n">
        <v>546</v>
      </c>
      <c r="B551" s="27">
        <f>H550</f>
        <v/>
      </c>
      <c r="C551" s="27">
        <f>IF(H550&gt;0,Calculator!$B$14*(B550*Calculator!$B$11+H550*(Rules!$B$6-Calculator!$B$11)),0)</f>
        <v/>
      </c>
      <c r="D551" s="27">
        <f>Rules!$B$5*C551</f>
        <v/>
      </c>
      <c r="E551" s="27">
        <f>B551+C551+D551</f>
        <v/>
      </c>
      <c r="F551" s="27">
        <f>MIN(E551,MAX(Calculator!$B$7*E551,Calculator!$B$8,C551+D551))</f>
        <v/>
      </c>
      <c r="G551" s="27">
        <f>MIN(E551,MAX(F551,Calculator!$B$9))</f>
        <v/>
      </c>
      <c r="H551" s="27">
        <f>IF(B551-(G551-C551-D551)&lt;0.000001,0,B551-(G551-C551-D551))</f>
        <v/>
      </c>
    </row>
    <row r="552">
      <c r="A552" s="24" t="n">
        <v>547</v>
      </c>
      <c r="B552" s="27">
        <f>H551</f>
        <v/>
      </c>
      <c r="C552" s="27">
        <f>IF(H551&gt;0,Calculator!$B$14*(B551*Calculator!$B$11+H551*(Rules!$B$6-Calculator!$B$11)),0)</f>
        <v/>
      </c>
      <c r="D552" s="27">
        <f>Rules!$B$5*C552</f>
        <v/>
      </c>
      <c r="E552" s="27">
        <f>B552+C552+D552</f>
        <v/>
      </c>
      <c r="F552" s="27">
        <f>MIN(E552,MAX(Calculator!$B$7*E552,Calculator!$B$8,C552+D552))</f>
        <v/>
      </c>
      <c r="G552" s="27">
        <f>MIN(E552,MAX(F552,Calculator!$B$9))</f>
        <v/>
      </c>
      <c r="H552" s="27">
        <f>IF(B552-(G552-C552-D552)&lt;0.000001,0,B552-(G552-C552-D552))</f>
        <v/>
      </c>
    </row>
    <row r="553">
      <c r="A553" s="24" t="n">
        <v>548</v>
      </c>
      <c r="B553" s="27">
        <f>H552</f>
        <v/>
      </c>
      <c r="C553" s="27">
        <f>IF(H552&gt;0,Calculator!$B$14*(B552*Calculator!$B$11+H552*(Rules!$B$6-Calculator!$B$11)),0)</f>
        <v/>
      </c>
      <c r="D553" s="27">
        <f>Rules!$B$5*C553</f>
        <v/>
      </c>
      <c r="E553" s="27">
        <f>B553+C553+D553</f>
        <v/>
      </c>
      <c r="F553" s="27">
        <f>MIN(E553,MAX(Calculator!$B$7*E553,Calculator!$B$8,C553+D553))</f>
        <v/>
      </c>
      <c r="G553" s="27">
        <f>MIN(E553,MAX(F553,Calculator!$B$9))</f>
        <v/>
      </c>
      <c r="H553" s="27">
        <f>IF(B553-(G553-C553-D553)&lt;0.000001,0,B553-(G553-C553-D553))</f>
        <v/>
      </c>
    </row>
    <row r="554">
      <c r="A554" s="24" t="n">
        <v>549</v>
      </c>
      <c r="B554" s="27">
        <f>H553</f>
        <v/>
      </c>
      <c r="C554" s="27">
        <f>IF(H553&gt;0,Calculator!$B$14*(B553*Calculator!$B$11+H553*(Rules!$B$6-Calculator!$B$11)),0)</f>
        <v/>
      </c>
      <c r="D554" s="27">
        <f>Rules!$B$5*C554</f>
        <v/>
      </c>
      <c r="E554" s="27">
        <f>B554+C554+D554</f>
        <v/>
      </c>
      <c r="F554" s="27">
        <f>MIN(E554,MAX(Calculator!$B$7*E554,Calculator!$B$8,C554+D554))</f>
        <v/>
      </c>
      <c r="G554" s="27">
        <f>MIN(E554,MAX(F554,Calculator!$B$9))</f>
        <v/>
      </c>
      <c r="H554" s="27">
        <f>IF(B554-(G554-C554-D554)&lt;0.000001,0,B554-(G554-C554-D554))</f>
        <v/>
      </c>
    </row>
    <row r="555">
      <c r="A555" s="24" t="n">
        <v>550</v>
      </c>
      <c r="B555" s="27">
        <f>H554</f>
        <v/>
      </c>
      <c r="C555" s="27">
        <f>IF(H554&gt;0,Calculator!$B$14*(B554*Calculator!$B$11+H554*(Rules!$B$6-Calculator!$B$11)),0)</f>
        <v/>
      </c>
      <c r="D555" s="27">
        <f>Rules!$B$5*C555</f>
        <v/>
      </c>
      <c r="E555" s="27">
        <f>B555+C555+D555</f>
        <v/>
      </c>
      <c r="F555" s="27">
        <f>MIN(E555,MAX(Calculator!$B$7*E555,Calculator!$B$8,C555+D555))</f>
        <v/>
      </c>
      <c r="G555" s="27">
        <f>MIN(E555,MAX(F555,Calculator!$B$9))</f>
        <v/>
      </c>
      <c r="H555" s="27">
        <f>IF(B555-(G555-C555-D555)&lt;0.000001,0,B555-(G555-C555-D555))</f>
        <v/>
      </c>
    </row>
    <row r="556">
      <c r="A556" s="24" t="n">
        <v>551</v>
      </c>
      <c r="B556" s="27">
        <f>H555</f>
        <v/>
      </c>
      <c r="C556" s="27">
        <f>IF(H555&gt;0,Calculator!$B$14*(B555*Calculator!$B$11+H555*(Rules!$B$6-Calculator!$B$11)),0)</f>
        <v/>
      </c>
      <c r="D556" s="27">
        <f>Rules!$B$5*C556</f>
        <v/>
      </c>
      <c r="E556" s="27">
        <f>B556+C556+D556</f>
        <v/>
      </c>
      <c r="F556" s="27">
        <f>MIN(E556,MAX(Calculator!$B$7*E556,Calculator!$B$8,C556+D556))</f>
        <v/>
      </c>
      <c r="G556" s="27">
        <f>MIN(E556,MAX(F556,Calculator!$B$9))</f>
        <v/>
      </c>
      <c r="H556" s="27">
        <f>IF(B556-(G556-C556-D556)&lt;0.000001,0,B556-(G556-C556-D556))</f>
        <v/>
      </c>
    </row>
    <row r="557">
      <c r="A557" s="24" t="n">
        <v>552</v>
      </c>
      <c r="B557" s="27">
        <f>H556</f>
        <v/>
      </c>
      <c r="C557" s="27">
        <f>IF(H556&gt;0,Calculator!$B$14*(B556*Calculator!$B$11+H556*(Rules!$B$6-Calculator!$B$11)),0)</f>
        <v/>
      </c>
      <c r="D557" s="27">
        <f>Rules!$B$5*C557</f>
        <v/>
      </c>
      <c r="E557" s="27">
        <f>B557+C557+D557</f>
        <v/>
      </c>
      <c r="F557" s="27">
        <f>MIN(E557,MAX(Calculator!$B$7*E557,Calculator!$B$8,C557+D557))</f>
        <v/>
      </c>
      <c r="G557" s="27">
        <f>MIN(E557,MAX(F557,Calculator!$B$9))</f>
        <v/>
      </c>
      <c r="H557" s="27">
        <f>IF(B557-(G557-C557-D557)&lt;0.000001,0,B557-(G557-C557-D557))</f>
        <v/>
      </c>
    </row>
    <row r="558">
      <c r="A558" s="24" t="n">
        <v>553</v>
      </c>
      <c r="B558" s="27">
        <f>H557</f>
        <v/>
      </c>
      <c r="C558" s="27">
        <f>IF(H557&gt;0,Calculator!$B$14*(B557*Calculator!$B$11+H557*(Rules!$B$6-Calculator!$B$11)),0)</f>
        <v/>
      </c>
      <c r="D558" s="27">
        <f>Rules!$B$5*C558</f>
        <v/>
      </c>
      <c r="E558" s="27">
        <f>B558+C558+D558</f>
        <v/>
      </c>
      <c r="F558" s="27">
        <f>MIN(E558,MAX(Calculator!$B$7*E558,Calculator!$B$8,C558+D558))</f>
        <v/>
      </c>
      <c r="G558" s="27">
        <f>MIN(E558,MAX(F558,Calculator!$B$9))</f>
        <v/>
      </c>
      <c r="H558" s="27">
        <f>IF(B558-(G558-C558-D558)&lt;0.000001,0,B558-(G558-C558-D558))</f>
        <v/>
      </c>
    </row>
    <row r="559">
      <c r="A559" s="24" t="n">
        <v>554</v>
      </c>
      <c r="B559" s="27">
        <f>H558</f>
        <v/>
      </c>
      <c r="C559" s="27">
        <f>IF(H558&gt;0,Calculator!$B$14*(B558*Calculator!$B$11+H558*(Rules!$B$6-Calculator!$B$11)),0)</f>
        <v/>
      </c>
      <c r="D559" s="27">
        <f>Rules!$B$5*C559</f>
        <v/>
      </c>
      <c r="E559" s="27">
        <f>B559+C559+D559</f>
        <v/>
      </c>
      <c r="F559" s="27">
        <f>MIN(E559,MAX(Calculator!$B$7*E559,Calculator!$B$8,C559+D559))</f>
        <v/>
      </c>
      <c r="G559" s="27">
        <f>MIN(E559,MAX(F559,Calculator!$B$9))</f>
        <v/>
      </c>
      <c r="H559" s="27">
        <f>IF(B559-(G559-C559-D559)&lt;0.000001,0,B559-(G559-C559-D559))</f>
        <v/>
      </c>
    </row>
    <row r="560">
      <c r="A560" s="24" t="n">
        <v>555</v>
      </c>
      <c r="B560" s="27">
        <f>H559</f>
        <v/>
      </c>
      <c r="C560" s="27">
        <f>IF(H559&gt;0,Calculator!$B$14*(B559*Calculator!$B$11+H559*(Rules!$B$6-Calculator!$B$11)),0)</f>
        <v/>
      </c>
      <c r="D560" s="27">
        <f>Rules!$B$5*C560</f>
        <v/>
      </c>
      <c r="E560" s="27">
        <f>B560+C560+D560</f>
        <v/>
      </c>
      <c r="F560" s="27">
        <f>MIN(E560,MAX(Calculator!$B$7*E560,Calculator!$B$8,C560+D560))</f>
        <v/>
      </c>
      <c r="G560" s="27">
        <f>MIN(E560,MAX(F560,Calculator!$B$9))</f>
        <v/>
      </c>
      <c r="H560" s="27">
        <f>IF(B560-(G560-C560-D560)&lt;0.000001,0,B560-(G560-C560-D560))</f>
        <v/>
      </c>
    </row>
    <row r="561">
      <c r="A561" s="24" t="n">
        <v>556</v>
      </c>
      <c r="B561" s="27">
        <f>H560</f>
        <v/>
      </c>
      <c r="C561" s="27">
        <f>IF(H560&gt;0,Calculator!$B$14*(B560*Calculator!$B$11+H560*(Rules!$B$6-Calculator!$B$11)),0)</f>
        <v/>
      </c>
      <c r="D561" s="27">
        <f>Rules!$B$5*C561</f>
        <v/>
      </c>
      <c r="E561" s="27">
        <f>B561+C561+D561</f>
        <v/>
      </c>
      <c r="F561" s="27">
        <f>MIN(E561,MAX(Calculator!$B$7*E561,Calculator!$B$8,C561+D561))</f>
        <v/>
      </c>
      <c r="G561" s="27">
        <f>MIN(E561,MAX(F561,Calculator!$B$9))</f>
        <v/>
      </c>
      <c r="H561" s="27">
        <f>IF(B561-(G561-C561-D561)&lt;0.000001,0,B561-(G561-C561-D561))</f>
        <v/>
      </c>
    </row>
    <row r="562">
      <c r="A562" s="24" t="n">
        <v>557</v>
      </c>
      <c r="B562" s="27">
        <f>H561</f>
        <v/>
      </c>
      <c r="C562" s="27">
        <f>IF(H561&gt;0,Calculator!$B$14*(B561*Calculator!$B$11+H561*(Rules!$B$6-Calculator!$B$11)),0)</f>
        <v/>
      </c>
      <c r="D562" s="27">
        <f>Rules!$B$5*C562</f>
        <v/>
      </c>
      <c r="E562" s="27">
        <f>B562+C562+D562</f>
        <v/>
      </c>
      <c r="F562" s="27">
        <f>MIN(E562,MAX(Calculator!$B$7*E562,Calculator!$B$8,C562+D562))</f>
        <v/>
      </c>
      <c r="G562" s="27">
        <f>MIN(E562,MAX(F562,Calculator!$B$9))</f>
        <v/>
      </c>
      <c r="H562" s="27">
        <f>IF(B562-(G562-C562-D562)&lt;0.000001,0,B562-(G562-C562-D562))</f>
        <v/>
      </c>
    </row>
    <row r="563">
      <c r="A563" s="24" t="n">
        <v>558</v>
      </c>
      <c r="B563" s="27">
        <f>H562</f>
        <v/>
      </c>
      <c r="C563" s="27">
        <f>IF(H562&gt;0,Calculator!$B$14*(B562*Calculator!$B$11+H562*(Rules!$B$6-Calculator!$B$11)),0)</f>
        <v/>
      </c>
      <c r="D563" s="27">
        <f>Rules!$B$5*C563</f>
        <v/>
      </c>
      <c r="E563" s="27">
        <f>B563+C563+D563</f>
        <v/>
      </c>
      <c r="F563" s="27">
        <f>MIN(E563,MAX(Calculator!$B$7*E563,Calculator!$B$8,C563+D563))</f>
        <v/>
      </c>
      <c r="G563" s="27">
        <f>MIN(E563,MAX(F563,Calculator!$B$9))</f>
        <v/>
      </c>
      <c r="H563" s="27">
        <f>IF(B563-(G563-C563-D563)&lt;0.000001,0,B563-(G563-C563-D563))</f>
        <v/>
      </c>
    </row>
    <row r="564">
      <c r="A564" s="24" t="n">
        <v>559</v>
      </c>
      <c r="B564" s="27">
        <f>H563</f>
        <v/>
      </c>
      <c r="C564" s="27">
        <f>IF(H563&gt;0,Calculator!$B$14*(B563*Calculator!$B$11+H563*(Rules!$B$6-Calculator!$B$11)),0)</f>
        <v/>
      </c>
      <c r="D564" s="27">
        <f>Rules!$B$5*C564</f>
        <v/>
      </c>
      <c r="E564" s="27">
        <f>B564+C564+D564</f>
        <v/>
      </c>
      <c r="F564" s="27">
        <f>MIN(E564,MAX(Calculator!$B$7*E564,Calculator!$B$8,C564+D564))</f>
        <v/>
      </c>
      <c r="G564" s="27">
        <f>MIN(E564,MAX(F564,Calculator!$B$9))</f>
        <v/>
      </c>
      <c r="H564" s="27">
        <f>IF(B564-(G564-C564-D564)&lt;0.000001,0,B564-(G564-C564-D564))</f>
        <v/>
      </c>
    </row>
    <row r="565">
      <c r="A565" s="24" t="n">
        <v>560</v>
      </c>
      <c r="B565" s="27">
        <f>H564</f>
        <v/>
      </c>
      <c r="C565" s="27">
        <f>IF(H564&gt;0,Calculator!$B$14*(B564*Calculator!$B$11+H564*(Rules!$B$6-Calculator!$B$11)),0)</f>
        <v/>
      </c>
      <c r="D565" s="27">
        <f>Rules!$B$5*C565</f>
        <v/>
      </c>
      <c r="E565" s="27">
        <f>B565+C565+D565</f>
        <v/>
      </c>
      <c r="F565" s="27">
        <f>MIN(E565,MAX(Calculator!$B$7*E565,Calculator!$B$8,C565+D565))</f>
        <v/>
      </c>
      <c r="G565" s="27">
        <f>MIN(E565,MAX(F565,Calculator!$B$9))</f>
        <v/>
      </c>
      <c r="H565" s="27">
        <f>IF(B565-(G565-C565-D565)&lt;0.000001,0,B565-(G565-C565-D565))</f>
        <v/>
      </c>
    </row>
    <row r="566">
      <c r="A566" s="24" t="n">
        <v>561</v>
      </c>
      <c r="B566" s="27">
        <f>H565</f>
        <v/>
      </c>
      <c r="C566" s="27">
        <f>IF(H565&gt;0,Calculator!$B$14*(B565*Calculator!$B$11+H565*(Rules!$B$6-Calculator!$B$11)),0)</f>
        <v/>
      </c>
      <c r="D566" s="27">
        <f>Rules!$B$5*C566</f>
        <v/>
      </c>
      <c r="E566" s="27">
        <f>B566+C566+D566</f>
        <v/>
      </c>
      <c r="F566" s="27">
        <f>MIN(E566,MAX(Calculator!$B$7*E566,Calculator!$B$8,C566+D566))</f>
        <v/>
      </c>
      <c r="G566" s="27">
        <f>MIN(E566,MAX(F566,Calculator!$B$9))</f>
        <v/>
      </c>
      <c r="H566" s="27">
        <f>IF(B566-(G566-C566-D566)&lt;0.000001,0,B566-(G566-C566-D566))</f>
        <v/>
      </c>
    </row>
    <row r="567">
      <c r="A567" s="24" t="n">
        <v>562</v>
      </c>
      <c r="B567" s="27">
        <f>H566</f>
        <v/>
      </c>
      <c r="C567" s="27">
        <f>IF(H566&gt;0,Calculator!$B$14*(B566*Calculator!$B$11+H566*(Rules!$B$6-Calculator!$B$11)),0)</f>
        <v/>
      </c>
      <c r="D567" s="27">
        <f>Rules!$B$5*C567</f>
        <v/>
      </c>
      <c r="E567" s="27">
        <f>B567+C567+D567</f>
        <v/>
      </c>
      <c r="F567" s="27">
        <f>MIN(E567,MAX(Calculator!$B$7*E567,Calculator!$B$8,C567+D567))</f>
        <v/>
      </c>
      <c r="G567" s="27">
        <f>MIN(E567,MAX(F567,Calculator!$B$9))</f>
        <v/>
      </c>
      <c r="H567" s="27">
        <f>IF(B567-(G567-C567-D567)&lt;0.000001,0,B567-(G567-C567-D567))</f>
        <v/>
      </c>
    </row>
    <row r="568">
      <c r="A568" s="24" t="n">
        <v>563</v>
      </c>
      <c r="B568" s="27">
        <f>H567</f>
        <v/>
      </c>
      <c r="C568" s="27">
        <f>IF(H567&gt;0,Calculator!$B$14*(B567*Calculator!$B$11+H567*(Rules!$B$6-Calculator!$B$11)),0)</f>
        <v/>
      </c>
      <c r="D568" s="27">
        <f>Rules!$B$5*C568</f>
        <v/>
      </c>
      <c r="E568" s="27">
        <f>B568+C568+D568</f>
        <v/>
      </c>
      <c r="F568" s="27">
        <f>MIN(E568,MAX(Calculator!$B$7*E568,Calculator!$B$8,C568+D568))</f>
        <v/>
      </c>
      <c r="G568" s="27">
        <f>MIN(E568,MAX(F568,Calculator!$B$9))</f>
        <v/>
      </c>
      <c r="H568" s="27">
        <f>IF(B568-(G568-C568-D568)&lt;0.000001,0,B568-(G568-C568-D568))</f>
        <v/>
      </c>
    </row>
    <row r="569">
      <c r="A569" s="24" t="n">
        <v>564</v>
      </c>
      <c r="B569" s="27">
        <f>H568</f>
        <v/>
      </c>
      <c r="C569" s="27">
        <f>IF(H568&gt;0,Calculator!$B$14*(B568*Calculator!$B$11+H568*(Rules!$B$6-Calculator!$B$11)),0)</f>
        <v/>
      </c>
      <c r="D569" s="27">
        <f>Rules!$B$5*C569</f>
        <v/>
      </c>
      <c r="E569" s="27">
        <f>B569+C569+D569</f>
        <v/>
      </c>
      <c r="F569" s="27">
        <f>MIN(E569,MAX(Calculator!$B$7*E569,Calculator!$B$8,C569+D569))</f>
        <v/>
      </c>
      <c r="G569" s="27">
        <f>MIN(E569,MAX(F569,Calculator!$B$9))</f>
        <v/>
      </c>
      <c r="H569" s="27">
        <f>IF(B569-(G569-C569-D569)&lt;0.000001,0,B569-(G569-C569-D569))</f>
        <v/>
      </c>
    </row>
    <row r="570">
      <c r="A570" s="24" t="n">
        <v>565</v>
      </c>
      <c r="B570" s="27">
        <f>H569</f>
        <v/>
      </c>
      <c r="C570" s="27">
        <f>IF(H569&gt;0,Calculator!$B$14*(B569*Calculator!$B$11+H569*(Rules!$B$6-Calculator!$B$11)),0)</f>
        <v/>
      </c>
      <c r="D570" s="27">
        <f>Rules!$B$5*C570</f>
        <v/>
      </c>
      <c r="E570" s="27">
        <f>B570+C570+D570</f>
        <v/>
      </c>
      <c r="F570" s="27">
        <f>MIN(E570,MAX(Calculator!$B$7*E570,Calculator!$B$8,C570+D570))</f>
        <v/>
      </c>
      <c r="G570" s="27">
        <f>MIN(E570,MAX(F570,Calculator!$B$9))</f>
        <v/>
      </c>
      <c r="H570" s="27">
        <f>IF(B570-(G570-C570-D570)&lt;0.000001,0,B570-(G570-C570-D570))</f>
        <v/>
      </c>
    </row>
    <row r="571">
      <c r="A571" s="24" t="n">
        <v>566</v>
      </c>
      <c r="B571" s="27">
        <f>H570</f>
        <v/>
      </c>
      <c r="C571" s="27">
        <f>IF(H570&gt;0,Calculator!$B$14*(B570*Calculator!$B$11+H570*(Rules!$B$6-Calculator!$B$11)),0)</f>
        <v/>
      </c>
      <c r="D571" s="27">
        <f>Rules!$B$5*C571</f>
        <v/>
      </c>
      <c r="E571" s="27">
        <f>B571+C571+D571</f>
        <v/>
      </c>
      <c r="F571" s="27">
        <f>MIN(E571,MAX(Calculator!$B$7*E571,Calculator!$B$8,C571+D571))</f>
        <v/>
      </c>
      <c r="G571" s="27">
        <f>MIN(E571,MAX(F571,Calculator!$B$9))</f>
        <v/>
      </c>
      <c r="H571" s="27">
        <f>IF(B571-(G571-C571-D571)&lt;0.000001,0,B571-(G571-C571-D571))</f>
        <v/>
      </c>
    </row>
    <row r="572">
      <c r="A572" s="24" t="n">
        <v>567</v>
      </c>
      <c r="B572" s="27">
        <f>H571</f>
        <v/>
      </c>
      <c r="C572" s="27">
        <f>IF(H571&gt;0,Calculator!$B$14*(B571*Calculator!$B$11+H571*(Rules!$B$6-Calculator!$B$11)),0)</f>
        <v/>
      </c>
      <c r="D572" s="27">
        <f>Rules!$B$5*C572</f>
        <v/>
      </c>
      <c r="E572" s="27">
        <f>B572+C572+D572</f>
        <v/>
      </c>
      <c r="F572" s="27">
        <f>MIN(E572,MAX(Calculator!$B$7*E572,Calculator!$B$8,C572+D572))</f>
        <v/>
      </c>
      <c r="G572" s="27">
        <f>MIN(E572,MAX(F572,Calculator!$B$9))</f>
        <v/>
      </c>
      <c r="H572" s="27">
        <f>IF(B572-(G572-C572-D572)&lt;0.000001,0,B572-(G572-C572-D572))</f>
        <v/>
      </c>
    </row>
    <row r="573">
      <c r="A573" s="24" t="n">
        <v>568</v>
      </c>
      <c r="B573" s="27">
        <f>H572</f>
        <v/>
      </c>
      <c r="C573" s="27">
        <f>IF(H572&gt;0,Calculator!$B$14*(B572*Calculator!$B$11+H572*(Rules!$B$6-Calculator!$B$11)),0)</f>
        <v/>
      </c>
      <c r="D573" s="27">
        <f>Rules!$B$5*C573</f>
        <v/>
      </c>
      <c r="E573" s="27">
        <f>B573+C573+D573</f>
        <v/>
      </c>
      <c r="F573" s="27">
        <f>MIN(E573,MAX(Calculator!$B$7*E573,Calculator!$B$8,C573+D573))</f>
        <v/>
      </c>
      <c r="G573" s="27">
        <f>MIN(E573,MAX(F573,Calculator!$B$9))</f>
        <v/>
      </c>
      <c r="H573" s="27">
        <f>IF(B573-(G573-C573-D573)&lt;0.000001,0,B573-(G573-C573-D573))</f>
        <v/>
      </c>
    </row>
    <row r="574">
      <c r="A574" s="24" t="n">
        <v>569</v>
      </c>
      <c r="B574" s="27">
        <f>H573</f>
        <v/>
      </c>
      <c r="C574" s="27">
        <f>IF(H573&gt;0,Calculator!$B$14*(B573*Calculator!$B$11+H573*(Rules!$B$6-Calculator!$B$11)),0)</f>
        <v/>
      </c>
      <c r="D574" s="27">
        <f>Rules!$B$5*C574</f>
        <v/>
      </c>
      <c r="E574" s="27">
        <f>B574+C574+D574</f>
        <v/>
      </c>
      <c r="F574" s="27">
        <f>MIN(E574,MAX(Calculator!$B$7*E574,Calculator!$B$8,C574+D574))</f>
        <v/>
      </c>
      <c r="G574" s="27">
        <f>MIN(E574,MAX(F574,Calculator!$B$9))</f>
        <v/>
      </c>
      <c r="H574" s="27">
        <f>IF(B574-(G574-C574-D574)&lt;0.000001,0,B574-(G574-C574-D574))</f>
        <v/>
      </c>
    </row>
    <row r="575">
      <c r="A575" s="24" t="n">
        <v>570</v>
      </c>
      <c r="B575" s="27">
        <f>H574</f>
        <v/>
      </c>
      <c r="C575" s="27">
        <f>IF(H574&gt;0,Calculator!$B$14*(B574*Calculator!$B$11+H574*(Rules!$B$6-Calculator!$B$11)),0)</f>
        <v/>
      </c>
      <c r="D575" s="27">
        <f>Rules!$B$5*C575</f>
        <v/>
      </c>
      <c r="E575" s="27">
        <f>B575+C575+D575</f>
        <v/>
      </c>
      <c r="F575" s="27">
        <f>MIN(E575,MAX(Calculator!$B$7*E575,Calculator!$B$8,C575+D575))</f>
        <v/>
      </c>
      <c r="G575" s="27">
        <f>MIN(E575,MAX(F575,Calculator!$B$9))</f>
        <v/>
      </c>
      <c r="H575" s="27">
        <f>IF(B575-(G575-C575-D575)&lt;0.000001,0,B575-(G575-C575-D575))</f>
        <v/>
      </c>
    </row>
    <row r="576">
      <c r="A576" s="24" t="n">
        <v>571</v>
      </c>
      <c r="B576" s="27">
        <f>H575</f>
        <v/>
      </c>
      <c r="C576" s="27">
        <f>IF(H575&gt;0,Calculator!$B$14*(B575*Calculator!$B$11+H575*(Rules!$B$6-Calculator!$B$11)),0)</f>
        <v/>
      </c>
      <c r="D576" s="27">
        <f>Rules!$B$5*C576</f>
        <v/>
      </c>
      <c r="E576" s="27">
        <f>B576+C576+D576</f>
        <v/>
      </c>
      <c r="F576" s="27">
        <f>MIN(E576,MAX(Calculator!$B$7*E576,Calculator!$B$8,C576+D576))</f>
        <v/>
      </c>
      <c r="G576" s="27">
        <f>MIN(E576,MAX(F576,Calculator!$B$9))</f>
        <v/>
      </c>
      <c r="H576" s="27">
        <f>IF(B576-(G576-C576-D576)&lt;0.000001,0,B576-(G576-C576-D576))</f>
        <v/>
      </c>
    </row>
    <row r="577">
      <c r="A577" s="24" t="n">
        <v>572</v>
      </c>
      <c r="B577" s="27">
        <f>H576</f>
        <v/>
      </c>
      <c r="C577" s="27">
        <f>IF(H576&gt;0,Calculator!$B$14*(B576*Calculator!$B$11+H576*(Rules!$B$6-Calculator!$B$11)),0)</f>
        <v/>
      </c>
      <c r="D577" s="27">
        <f>Rules!$B$5*C577</f>
        <v/>
      </c>
      <c r="E577" s="27">
        <f>B577+C577+D577</f>
        <v/>
      </c>
      <c r="F577" s="27">
        <f>MIN(E577,MAX(Calculator!$B$7*E577,Calculator!$B$8,C577+D577))</f>
        <v/>
      </c>
      <c r="G577" s="27">
        <f>MIN(E577,MAX(F577,Calculator!$B$9))</f>
        <v/>
      </c>
      <c r="H577" s="27">
        <f>IF(B577-(G577-C577-D577)&lt;0.000001,0,B577-(G577-C577-D577))</f>
        <v/>
      </c>
    </row>
    <row r="578">
      <c r="A578" s="24" t="n">
        <v>573</v>
      </c>
      <c r="B578" s="27">
        <f>H577</f>
        <v/>
      </c>
      <c r="C578" s="27">
        <f>IF(H577&gt;0,Calculator!$B$14*(B577*Calculator!$B$11+H577*(Rules!$B$6-Calculator!$B$11)),0)</f>
        <v/>
      </c>
      <c r="D578" s="27">
        <f>Rules!$B$5*C578</f>
        <v/>
      </c>
      <c r="E578" s="27">
        <f>B578+C578+D578</f>
        <v/>
      </c>
      <c r="F578" s="27">
        <f>MIN(E578,MAX(Calculator!$B$7*E578,Calculator!$B$8,C578+D578))</f>
        <v/>
      </c>
      <c r="G578" s="27">
        <f>MIN(E578,MAX(F578,Calculator!$B$9))</f>
        <v/>
      </c>
      <c r="H578" s="27">
        <f>IF(B578-(G578-C578-D578)&lt;0.000001,0,B578-(G578-C578-D578))</f>
        <v/>
      </c>
    </row>
    <row r="579">
      <c r="A579" s="24" t="n">
        <v>574</v>
      </c>
      <c r="B579" s="27">
        <f>H578</f>
        <v/>
      </c>
      <c r="C579" s="27">
        <f>IF(H578&gt;0,Calculator!$B$14*(B578*Calculator!$B$11+H578*(Rules!$B$6-Calculator!$B$11)),0)</f>
        <v/>
      </c>
      <c r="D579" s="27">
        <f>Rules!$B$5*C579</f>
        <v/>
      </c>
      <c r="E579" s="27">
        <f>B579+C579+D579</f>
        <v/>
      </c>
      <c r="F579" s="27">
        <f>MIN(E579,MAX(Calculator!$B$7*E579,Calculator!$B$8,C579+D579))</f>
        <v/>
      </c>
      <c r="G579" s="27">
        <f>MIN(E579,MAX(F579,Calculator!$B$9))</f>
        <v/>
      </c>
      <c r="H579" s="27">
        <f>IF(B579-(G579-C579-D579)&lt;0.000001,0,B579-(G579-C579-D579))</f>
        <v/>
      </c>
    </row>
    <row r="580">
      <c r="A580" s="24" t="n">
        <v>575</v>
      </c>
      <c r="B580" s="27">
        <f>H579</f>
        <v/>
      </c>
      <c r="C580" s="27">
        <f>IF(H579&gt;0,Calculator!$B$14*(B579*Calculator!$B$11+H579*(Rules!$B$6-Calculator!$B$11)),0)</f>
        <v/>
      </c>
      <c r="D580" s="27">
        <f>Rules!$B$5*C580</f>
        <v/>
      </c>
      <c r="E580" s="27">
        <f>B580+C580+D580</f>
        <v/>
      </c>
      <c r="F580" s="27">
        <f>MIN(E580,MAX(Calculator!$B$7*E580,Calculator!$B$8,C580+D580))</f>
        <v/>
      </c>
      <c r="G580" s="27">
        <f>MIN(E580,MAX(F580,Calculator!$B$9))</f>
        <v/>
      </c>
      <c r="H580" s="27">
        <f>IF(B580-(G580-C580-D580)&lt;0.000001,0,B580-(G580-C580-D580))</f>
        <v/>
      </c>
    </row>
    <row r="581">
      <c r="A581" s="24" t="n">
        <v>576</v>
      </c>
      <c r="B581" s="27">
        <f>H580</f>
        <v/>
      </c>
      <c r="C581" s="27">
        <f>IF(H580&gt;0,Calculator!$B$14*(B580*Calculator!$B$11+H580*(Rules!$B$6-Calculator!$B$11)),0)</f>
        <v/>
      </c>
      <c r="D581" s="27">
        <f>Rules!$B$5*C581</f>
        <v/>
      </c>
      <c r="E581" s="27">
        <f>B581+C581+D581</f>
        <v/>
      </c>
      <c r="F581" s="27">
        <f>MIN(E581,MAX(Calculator!$B$7*E581,Calculator!$B$8,C581+D581))</f>
        <v/>
      </c>
      <c r="G581" s="27">
        <f>MIN(E581,MAX(F581,Calculator!$B$9))</f>
        <v/>
      </c>
      <c r="H581" s="27">
        <f>IF(B581-(G581-C581-D581)&lt;0.000001,0,B581-(G581-C581-D581))</f>
        <v/>
      </c>
    </row>
    <row r="582">
      <c r="A582" s="24" t="n">
        <v>577</v>
      </c>
      <c r="B582" s="27">
        <f>H581</f>
        <v/>
      </c>
      <c r="C582" s="27">
        <f>IF(H581&gt;0,Calculator!$B$14*(B581*Calculator!$B$11+H581*(Rules!$B$6-Calculator!$B$11)),0)</f>
        <v/>
      </c>
      <c r="D582" s="27">
        <f>Rules!$B$5*C582</f>
        <v/>
      </c>
      <c r="E582" s="27">
        <f>B582+C582+D582</f>
        <v/>
      </c>
      <c r="F582" s="27">
        <f>MIN(E582,MAX(Calculator!$B$7*E582,Calculator!$B$8,C582+D582))</f>
        <v/>
      </c>
      <c r="G582" s="27">
        <f>MIN(E582,MAX(F582,Calculator!$B$9))</f>
        <v/>
      </c>
      <c r="H582" s="27">
        <f>IF(B582-(G582-C582-D582)&lt;0.000001,0,B582-(G582-C582-D582))</f>
        <v/>
      </c>
    </row>
    <row r="583">
      <c r="A583" s="24" t="n">
        <v>578</v>
      </c>
      <c r="B583" s="27">
        <f>H582</f>
        <v/>
      </c>
      <c r="C583" s="27">
        <f>IF(H582&gt;0,Calculator!$B$14*(B582*Calculator!$B$11+H582*(Rules!$B$6-Calculator!$B$11)),0)</f>
        <v/>
      </c>
      <c r="D583" s="27">
        <f>Rules!$B$5*C583</f>
        <v/>
      </c>
      <c r="E583" s="27">
        <f>B583+C583+D583</f>
        <v/>
      </c>
      <c r="F583" s="27">
        <f>MIN(E583,MAX(Calculator!$B$7*E583,Calculator!$B$8,C583+D583))</f>
        <v/>
      </c>
      <c r="G583" s="27">
        <f>MIN(E583,MAX(F583,Calculator!$B$9))</f>
        <v/>
      </c>
      <c r="H583" s="27">
        <f>IF(B583-(G583-C583-D583)&lt;0.000001,0,B583-(G583-C583-D583))</f>
        <v/>
      </c>
    </row>
    <row r="584">
      <c r="A584" s="24" t="n">
        <v>579</v>
      </c>
      <c r="B584" s="27">
        <f>H583</f>
        <v/>
      </c>
      <c r="C584" s="27">
        <f>IF(H583&gt;0,Calculator!$B$14*(B583*Calculator!$B$11+H583*(Rules!$B$6-Calculator!$B$11)),0)</f>
        <v/>
      </c>
      <c r="D584" s="27">
        <f>Rules!$B$5*C584</f>
        <v/>
      </c>
      <c r="E584" s="27">
        <f>B584+C584+D584</f>
        <v/>
      </c>
      <c r="F584" s="27">
        <f>MIN(E584,MAX(Calculator!$B$7*E584,Calculator!$B$8,C584+D584))</f>
        <v/>
      </c>
      <c r="G584" s="27">
        <f>MIN(E584,MAX(F584,Calculator!$B$9))</f>
        <v/>
      </c>
      <c r="H584" s="27">
        <f>IF(B584-(G584-C584-D584)&lt;0.000001,0,B584-(G584-C584-D584))</f>
        <v/>
      </c>
    </row>
    <row r="585">
      <c r="A585" s="24" t="n">
        <v>580</v>
      </c>
      <c r="B585" s="27">
        <f>H584</f>
        <v/>
      </c>
      <c r="C585" s="27">
        <f>IF(H584&gt;0,Calculator!$B$14*(B584*Calculator!$B$11+H584*(Rules!$B$6-Calculator!$B$11)),0)</f>
        <v/>
      </c>
      <c r="D585" s="27">
        <f>Rules!$B$5*C585</f>
        <v/>
      </c>
      <c r="E585" s="27">
        <f>B585+C585+D585</f>
        <v/>
      </c>
      <c r="F585" s="27">
        <f>MIN(E585,MAX(Calculator!$B$7*E585,Calculator!$B$8,C585+D585))</f>
        <v/>
      </c>
      <c r="G585" s="27">
        <f>MIN(E585,MAX(F585,Calculator!$B$9))</f>
        <v/>
      </c>
      <c r="H585" s="27">
        <f>IF(B585-(G585-C585-D585)&lt;0.000001,0,B585-(G585-C585-D585))</f>
        <v/>
      </c>
    </row>
    <row r="586">
      <c r="A586" s="24" t="n">
        <v>581</v>
      </c>
      <c r="B586" s="27">
        <f>H585</f>
        <v/>
      </c>
      <c r="C586" s="27">
        <f>IF(H585&gt;0,Calculator!$B$14*(B585*Calculator!$B$11+H585*(Rules!$B$6-Calculator!$B$11)),0)</f>
        <v/>
      </c>
      <c r="D586" s="27">
        <f>Rules!$B$5*C586</f>
        <v/>
      </c>
      <c r="E586" s="27">
        <f>B586+C586+D586</f>
        <v/>
      </c>
      <c r="F586" s="27">
        <f>MIN(E586,MAX(Calculator!$B$7*E586,Calculator!$B$8,C586+D586))</f>
        <v/>
      </c>
      <c r="G586" s="27">
        <f>MIN(E586,MAX(F586,Calculator!$B$9))</f>
        <v/>
      </c>
      <c r="H586" s="27">
        <f>IF(B586-(G586-C586-D586)&lt;0.000001,0,B586-(G586-C586-D586))</f>
        <v/>
      </c>
    </row>
    <row r="587">
      <c r="A587" s="24" t="n">
        <v>582</v>
      </c>
      <c r="B587" s="27">
        <f>H586</f>
        <v/>
      </c>
      <c r="C587" s="27">
        <f>IF(H586&gt;0,Calculator!$B$14*(B586*Calculator!$B$11+H586*(Rules!$B$6-Calculator!$B$11)),0)</f>
        <v/>
      </c>
      <c r="D587" s="27">
        <f>Rules!$B$5*C587</f>
        <v/>
      </c>
      <c r="E587" s="27">
        <f>B587+C587+D587</f>
        <v/>
      </c>
      <c r="F587" s="27">
        <f>MIN(E587,MAX(Calculator!$B$7*E587,Calculator!$B$8,C587+D587))</f>
        <v/>
      </c>
      <c r="G587" s="27">
        <f>MIN(E587,MAX(F587,Calculator!$B$9))</f>
        <v/>
      </c>
      <c r="H587" s="27">
        <f>IF(B587-(G587-C587-D587)&lt;0.000001,0,B587-(G587-C587-D587))</f>
        <v/>
      </c>
    </row>
    <row r="588">
      <c r="A588" s="24" t="n">
        <v>583</v>
      </c>
      <c r="B588" s="27">
        <f>H587</f>
        <v/>
      </c>
      <c r="C588" s="27">
        <f>IF(H587&gt;0,Calculator!$B$14*(B587*Calculator!$B$11+H587*(Rules!$B$6-Calculator!$B$11)),0)</f>
        <v/>
      </c>
      <c r="D588" s="27">
        <f>Rules!$B$5*C588</f>
        <v/>
      </c>
      <c r="E588" s="27">
        <f>B588+C588+D588</f>
        <v/>
      </c>
      <c r="F588" s="27">
        <f>MIN(E588,MAX(Calculator!$B$7*E588,Calculator!$B$8,C588+D588))</f>
        <v/>
      </c>
      <c r="G588" s="27">
        <f>MIN(E588,MAX(F588,Calculator!$B$9))</f>
        <v/>
      </c>
      <c r="H588" s="27">
        <f>IF(B588-(G588-C588-D588)&lt;0.000001,0,B588-(G588-C588-D588))</f>
        <v/>
      </c>
    </row>
    <row r="589">
      <c r="A589" s="24" t="n">
        <v>584</v>
      </c>
      <c r="B589" s="27">
        <f>H588</f>
        <v/>
      </c>
      <c r="C589" s="27">
        <f>IF(H588&gt;0,Calculator!$B$14*(B588*Calculator!$B$11+H588*(Rules!$B$6-Calculator!$B$11)),0)</f>
        <v/>
      </c>
      <c r="D589" s="27">
        <f>Rules!$B$5*C589</f>
        <v/>
      </c>
      <c r="E589" s="27">
        <f>B589+C589+D589</f>
        <v/>
      </c>
      <c r="F589" s="27">
        <f>MIN(E589,MAX(Calculator!$B$7*E589,Calculator!$B$8,C589+D589))</f>
        <v/>
      </c>
      <c r="G589" s="27">
        <f>MIN(E589,MAX(F589,Calculator!$B$9))</f>
        <v/>
      </c>
      <c r="H589" s="27">
        <f>IF(B589-(G589-C589-D589)&lt;0.000001,0,B589-(G589-C589-D589))</f>
        <v/>
      </c>
    </row>
    <row r="590">
      <c r="A590" s="24" t="n">
        <v>585</v>
      </c>
      <c r="B590" s="27">
        <f>H589</f>
        <v/>
      </c>
      <c r="C590" s="27">
        <f>IF(H589&gt;0,Calculator!$B$14*(B589*Calculator!$B$11+H589*(Rules!$B$6-Calculator!$B$11)),0)</f>
        <v/>
      </c>
      <c r="D590" s="27">
        <f>Rules!$B$5*C590</f>
        <v/>
      </c>
      <c r="E590" s="27">
        <f>B590+C590+D590</f>
        <v/>
      </c>
      <c r="F590" s="27">
        <f>MIN(E590,MAX(Calculator!$B$7*E590,Calculator!$B$8,C590+D590))</f>
        <v/>
      </c>
      <c r="G590" s="27">
        <f>MIN(E590,MAX(F590,Calculator!$B$9))</f>
        <v/>
      </c>
      <c r="H590" s="27">
        <f>IF(B590-(G590-C590-D590)&lt;0.000001,0,B590-(G590-C590-D590))</f>
        <v/>
      </c>
    </row>
    <row r="591">
      <c r="A591" s="24" t="n">
        <v>586</v>
      </c>
      <c r="B591" s="27">
        <f>H590</f>
        <v/>
      </c>
      <c r="C591" s="27">
        <f>IF(H590&gt;0,Calculator!$B$14*(B590*Calculator!$B$11+H590*(Rules!$B$6-Calculator!$B$11)),0)</f>
        <v/>
      </c>
      <c r="D591" s="27">
        <f>Rules!$B$5*C591</f>
        <v/>
      </c>
      <c r="E591" s="27">
        <f>B591+C591+D591</f>
        <v/>
      </c>
      <c r="F591" s="27">
        <f>MIN(E591,MAX(Calculator!$B$7*E591,Calculator!$B$8,C591+D591))</f>
        <v/>
      </c>
      <c r="G591" s="27">
        <f>MIN(E591,MAX(F591,Calculator!$B$9))</f>
        <v/>
      </c>
      <c r="H591" s="27">
        <f>IF(B591-(G591-C591-D591)&lt;0.000001,0,B591-(G591-C591-D591))</f>
        <v/>
      </c>
    </row>
    <row r="592">
      <c r="A592" s="24" t="n">
        <v>587</v>
      </c>
      <c r="B592" s="27">
        <f>H591</f>
        <v/>
      </c>
      <c r="C592" s="27">
        <f>IF(H591&gt;0,Calculator!$B$14*(B591*Calculator!$B$11+H591*(Rules!$B$6-Calculator!$B$11)),0)</f>
        <v/>
      </c>
      <c r="D592" s="27">
        <f>Rules!$B$5*C592</f>
        <v/>
      </c>
      <c r="E592" s="27">
        <f>B592+C592+D592</f>
        <v/>
      </c>
      <c r="F592" s="27">
        <f>MIN(E592,MAX(Calculator!$B$7*E592,Calculator!$B$8,C592+D592))</f>
        <v/>
      </c>
      <c r="G592" s="27">
        <f>MIN(E592,MAX(F592,Calculator!$B$9))</f>
        <v/>
      </c>
      <c r="H592" s="27">
        <f>IF(B592-(G592-C592-D592)&lt;0.000001,0,B592-(G592-C592-D592))</f>
        <v/>
      </c>
    </row>
    <row r="593">
      <c r="A593" s="24" t="n">
        <v>588</v>
      </c>
      <c r="B593" s="27">
        <f>H592</f>
        <v/>
      </c>
      <c r="C593" s="27">
        <f>IF(H592&gt;0,Calculator!$B$14*(B592*Calculator!$B$11+H592*(Rules!$B$6-Calculator!$B$11)),0)</f>
        <v/>
      </c>
      <c r="D593" s="27">
        <f>Rules!$B$5*C593</f>
        <v/>
      </c>
      <c r="E593" s="27">
        <f>B593+C593+D593</f>
        <v/>
      </c>
      <c r="F593" s="27">
        <f>MIN(E593,MAX(Calculator!$B$7*E593,Calculator!$B$8,C593+D593))</f>
        <v/>
      </c>
      <c r="G593" s="27">
        <f>MIN(E593,MAX(F593,Calculator!$B$9))</f>
        <v/>
      </c>
      <c r="H593" s="27">
        <f>IF(B593-(G593-C593-D593)&lt;0.000001,0,B593-(G593-C593-D593))</f>
        <v/>
      </c>
    </row>
    <row r="594">
      <c r="A594" s="24" t="n">
        <v>589</v>
      </c>
      <c r="B594" s="27">
        <f>H593</f>
        <v/>
      </c>
      <c r="C594" s="27">
        <f>IF(H593&gt;0,Calculator!$B$14*(B593*Calculator!$B$11+H593*(Rules!$B$6-Calculator!$B$11)),0)</f>
        <v/>
      </c>
      <c r="D594" s="27">
        <f>Rules!$B$5*C594</f>
        <v/>
      </c>
      <c r="E594" s="27">
        <f>B594+C594+D594</f>
        <v/>
      </c>
      <c r="F594" s="27">
        <f>MIN(E594,MAX(Calculator!$B$7*E594,Calculator!$B$8,C594+D594))</f>
        <v/>
      </c>
      <c r="G594" s="27">
        <f>MIN(E594,MAX(F594,Calculator!$B$9))</f>
        <v/>
      </c>
      <c r="H594" s="27">
        <f>IF(B594-(G594-C594-D594)&lt;0.000001,0,B594-(G594-C594-D594))</f>
        <v/>
      </c>
    </row>
    <row r="595">
      <c r="A595" s="24" t="n">
        <v>590</v>
      </c>
      <c r="B595" s="27">
        <f>H594</f>
        <v/>
      </c>
      <c r="C595" s="27">
        <f>IF(H594&gt;0,Calculator!$B$14*(B594*Calculator!$B$11+H594*(Rules!$B$6-Calculator!$B$11)),0)</f>
        <v/>
      </c>
      <c r="D595" s="27">
        <f>Rules!$B$5*C595</f>
        <v/>
      </c>
      <c r="E595" s="27">
        <f>B595+C595+D595</f>
        <v/>
      </c>
      <c r="F595" s="27">
        <f>MIN(E595,MAX(Calculator!$B$7*E595,Calculator!$B$8,C595+D595))</f>
        <v/>
      </c>
      <c r="G595" s="27">
        <f>MIN(E595,MAX(F595,Calculator!$B$9))</f>
        <v/>
      </c>
      <c r="H595" s="27">
        <f>IF(B595-(G595-C595-D595)&lt;0.000001,0,B595-(G595-C595-D595))</f>
        <v/>
      </c>
    </row>
    <row r="596">
      <c r="A596" s="24" t="n">
        <v>591</v>
      </c>
      <c r="B596" s="27">
        <f>H595</f>
        <v/>
      </c>
      <c r="C596" s="27">
        <f>IF(H595&gt;0,Calculator!$B$14*(B595*Calculator!$B$11+H595*(Rules!$B$6-Calculator!$B$11)),0)</f>
        <v/>
      </c>
      <c r="D596" s="27">
        <f>Rules!$B$5*C596</f>
        <v/>
      </c>
      <c r="E596" s="27">
        <f>B596+C596+D596</f>
        <v/>
      </c>
      <c r="F596" s="27">
        <f>MIN(E596,MAX(Calculator!$B$7*E596,Calculator!$B$8,C596+D596))</f>
        <v/>
      </c>
      <c r="G596" s="27">
        <f>MIN(E596,MAX(F596,Calculator!$B$9))</f>
        <v/>
      </c>
      <c r="H596" s="27">
        <f>IF(B596-(G596-C596-D596)&lt;0.000001,0,B596-(G596-C596-D596))</f>
        <v/>
      </c>
    </row>
    <row r="597">
      <c r="A597" s="24" t="n">
        <v>592</v>
      </c>
      <c r="B597" s="27">
        <f>H596</f>
        <v/>
      </c>
      <c r="C597" s="27">
        <f>IF(H596&gt;0,Calculator!$B$14*(B596*Calculator!$B$11+H596*(Rules!$B$6-Calculator!$B$11)),0)</f>
        <v/>
      </c>
      <c r="D597" s="27">
        <f>Rules!$B$5*C597</f>
        <v/>
      </c>
      <c r="E597" s="27">
        <f>B597+C597+D597</f>
        <v/>
      </c>
      <c r="F597" s="27">
        <f>MIN(E597,MAX(Calculator!$B$7*E597,Calculator!$B$8,C597+D597))</f>
        <v/>
      </c>
      <c r="G597" s="27">
        <f>MIN(E597,MAX(F597,Calculator!$B$9))</f>
        <v/>
      </c>
      <c r="H597" s="27">
        <f>IF(B597-(G597-C597-D597)&lt;0.000001,0,B597-(G597-C597-D597))</f>
        <v/>
      </c>
    </row>
    <row r="598">
      <c r="A598" s="24" t="n">
        <v>593</v>
      </c>
      <c r="B598" s="27">
        <f>H597</f>
        <v/>
      </c>
      <c r="C598" s="27">
        <f>IF(H597&gt;0,Calculator!$B$14*(B597*Calculator!$B$11+H597*(Rules!$B$6-Calculator!$B$11)),0)</f>
        <v/>
      </c>
      <c r="D598" s="27">
        <f>Rules!$B$5*C598</f>
        <v/>
      </c>
      <c r="E598" s="27">
        <f>B598+C598+D598</f>
        <v/>
      </c>
      <c r="F598" s="27">
        <f>MIN(E598,MAX(Calculator!$B$7*E598,Calculator!$B$8,C598+D598))</f>
        <v/>
      </c>
      <c r="G598" s="27">
        <f>MIN(E598,MAX(F598,Calculator!$B$9))</f>
        <v/>
      </c>
      <c r="H598" s="27">
        <f>IF(B598-(G598-C598-D598)&lt;0.000001,0,B598-(G598-C598-D598))</f>
        <v/>
      </c>
    </row>
    <row r="599">
      <c r="A599" s="24" t="n">
        <v>594</v>
      </c>
      <c r="B599" s="27">
        <f>H598</f>
        <v/>
      </c>
      <c r="C599" s="27">
        <f>IF(H598&gt;0,Calculator!$B$14*(B598*Calculator!$B$11+H598*(Rules!$B$6-Calculator!$B$11)),0)</f>
        <v/>
      </c>
      <c r="D599" s="27">
        <f>Rules!$B$5*C599</f>
        <v/>
      </c>
      <c r="E599" s="27">
        <f>B599+C599+D599</f>
        <v/>
      </c>
      <c r="F599" s="27">
        <f>MIN(E599,MAX(Calculator!$B$7*E599,Calculator!$B$8,C599+D599))</f>
        <v/>
      </c>
      <c r="G599" s="27">
        <f>MIN(E599,MAX(F599,Calculator!$B$9))</f>
        <v/>
      </c>
      <c r="H599" s="27">
        <f>IF(B599-(G599-C599-D599)&lt;0.000001,0,B599-(G599-C599-D599))</f>
        <v/>
      </c>
    </row>
    <row r="600">
      <c r="A600" s="24" t="n">
        <v>595</v>
      </c>
      <c r="B600" s="27">
        <f>H599</f>
        <v/>
      </c>
      <c r="C600" s="27">
        <f>IF(H599&gt;0,Calculator!$B$14*(B599*Calculator!$B$11+H599*(Rules!$B$6-Calculator!$B$11)),0)</f>
        <v/>
      </c>
      <c r="D600" s="27">
        <f>Rules!$B$5*C600</f>
        <v/>
      </c>
      <c r="E600" s="27">
        <f>B600+C600+D600</f>
        <v/>
      </c>
      <c r="F600" s="27">
        <f>MIN(E600,MAX(Calculator!$B$7*E600,Calculator!$B$8,C600+D600))</f>
        <v/>
      </c>
      <c r="G600" s="27">
        <f>MIN(E600,MAX(F600,Calculator!$B$9))</f>
        <v/>
      </c>
      <c r="H600" s="27">
        <f>IF(B600-(G600-C600-D600)&lt;0.000001,0,B600-(G600-C600-D600))</f>
        <v/>
      </c>
    </row>
    <row r="601">
      <c r="A601" s="24" t="n">
        <v>596</v>
      </c>
      <c r="B601" s="27">
        <f>H600</f>
        <v/>
      </c>
      <c r="C601" s="27">
        <f>IF(H600&gt;0,Calculator!$B$14*(B600*Calculator!$B$11+H600*(Rules!$B$6-Calculator!$B$11)),0)</f>
        <v/>
      </c>
      <c r="D601" s="27">
        <f>Rules!$B$5*C601</f>
        <v/>
      </c>
      <c r="E601" s="27">
        <f>B601+C601+D601</f>
        <v/>
      </c>
      <c r="F601" s="27">
        <f>MIN(E601,MAX(Calculator!$B$7*E601,Calculator!$B$8,C601+D601))</f>
        <v/>
      </c>
      <c r="G601" s="27">
        <f>MIN(E601,MAX(F601,Calculator!$B$9))</f>
        <v/>
      </c>
      <c r="H601" s="27">
        <f>IF(B601-(G601-C601-D601)&lt;0.000001,0,B601-(G601-C601-D601))</f>
        <v/>
      </c>
    </row>
    <row r="602">
      <c r="A602" s="24" t="n">
        <v>597</v>
      </c>
      <c r="B602" s="27">
        <f>H601</f>
        <v/>
      </c>
      <c r="C602" s="27">
        <f>IF(H601&gt;0,Calculator!$B$14*(B601*Calculator!$B$11+H601*(Rules!$B$6-Calculator!$B$11)),0)</f>
        <v/>
      </c>
      <c r="D602" s="27">
        <f>Rules!$B$5*C602</f>
        <v/>
      </c>
      <c r="E602" s="27">
        <f>B602+C602+D602</f>
        <v/>
      </c>
      <c r="F602" s="27">
        <f>MIN(E602,MAX(Calculator!$B$7*E602,Calculator!$B$8,C602+D602))</f>
        <v/>
      </c>
      <c r="G602" s="27">
        <f>MIN(E602,MAX(F602,Calculator!$B$9))</f>
        <v/>
      </c>
      <c r="H602" s="27">
        <f>IF(B602-(G602-C602-D602)&lt;0.000001,0,B602-(G602-C602-D602))</f>
        <v/>
      </c>
    </row>
    <row r="603">
      <c r="A603" s="24" t="n">
        <v>598</v>
      </c>
      <c r="B603" s="27">
        <f>H602</f>
        <v/>
      </c>
      <c r="C603" s="27">
        <f>IF(H602&gt;0,Calculator!$B$14*(B602*Calculator!$B$11+H602*(Rules!$B$6-Calculator!$B$11)),0)</f>
        <v/>
      </c>
      <c r="D603" s="27">
        <f>Rules!$B$5*C603</f>
        <v/>
      </c>
      <c r="E603" s="27">
        <f>B603+C603+D603</f>
        <v/>
      </c>
      <c r="F603" s="27">
        <f>MIN(E603,MAX(Calculator!$B$7*E603,Calculator!$B$8,C603+D603))</f>
        <v/>
      </c>
      <c r="G603" s="27">
        <f>MIN(E603,MAX(F603,Calculator!$B$9))</f>
        <v/>
      </c>
      <c r="H603" s="27">
        <f>IF(B603-(G603-C603-D603)&lt;0.000001,0,B603-(G603-C603-D603))</f>
        <v/>
      </c>
    </row>
    <row r="604">
      <c r="A604" s="24" t="n">
        <v>599</v>
      </c>
      <c r="B604" s="27">
        <f>H603</f>
        <v/>
      </c>
      <c r="C604" s="27">
        <f>IF(H603&gt;0,Calculator!$B$14*(B603*Calculator!$B$11+H603*(Rules!$B$6-Calculator!$B$11)),0)</f>
        <v/>
      </c>
      <c r="D604" s="27">
        <f>Rules!$B$5*C604</f>
        <v/>
      </c>
      <c r="E604" s="27">
        <f>B604+C604+D604</f>
        <v/>
      </c>
      <c r="F604" s="27">
        <f>MIN(E604,MAX(Calculator!$B$7*E604,Calculator!$B$8,C604+D604))</f>
        <v/>
      </c>
      <c r="G604" s="27">
        <f>MIN(E604,MAX(F604,Calculator!$B$9))</f>
        <v/>
      </c>
      <c r="H604" s="27">
        <f>IF(B604-(G604-C604-D604)&lt;0.000001,0,B604-(G604-C604-D604))</f>
        <v/>
      </c>
    </row>
    <row r="605">
      <c r="A605" s="24" t="n">
        <v>600</v>
      </c>
      <c r="B605" s="27">
        <f>H604</f>
        <v/>
      </c>
      <c r="C605" s="27">
        <f>IF(H604&gt;0,Calculator!$B$14*(B604*Calculator!$B$11+H604*(Rules!$B$6-Calculator!$B$11)),0)</f>
        <v/>
      </c>
      <c r="D605" s="27">
        <f>Rules!$B$5*C605</f>
        <v/>
      </c>
      <c r="E605" s="27">
        <f>B605+C605+D605</f>
        <v/>
      </c>
      <c r="F605" s="27">
        <f>MIN(E605,MAX(Calculator!$B$7*E605,Calculator!$B$8,C605+D605))</f>
        <v/>
      </c>
      <c r="G605" s="27">
        <f>MIN(E605,MAX(F605,Calculator!$B$9))</f>
        <v/>
      </c>
      <c r="H605" s="27">
        <f>IF(B605-(G605-C605-D605)&lt;0.000001,0,B605-(G605-C605-D605))</f>
        <v/>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C10"/>
  <sheetViews>
    <sheetView workbookViewId="0">
      <selection activeCell="A1" sqref="A1"/>
    </sheetView>
  </sheetViews>
  <sheetFormatPr baseColWidth="8" defaultRowHeight="15"/>
  <cols>
    <col width="58" customWidth="1" min="1" max="1"/>
    <col width="16" customWidth="1" min="2" max="2"/>
    <col width="90" customWidth="1" min="3" max="3"/>
  </cols>
  <sheetData>
    <row r="1">
      <c r="A1" s="34" t="inlineStr">
        <is>
          <t>The rules this sheet uses. Last verified 30 October 2026.</t>
        </is>
      </c>
    </row>
    <row r="2">
      <c r="A2" s="17" t="inlineStr">
        <is>
          <t>Change a figure here only if the rule changes; every formula reads from this tab.</t>
        </is>
      </c>
    </row>
    <row r="4">
      <c r="A4" s="33" t="inlineStr">
        <is>
          <t>Rule</t>
        </is>
      </c>
      <c r="B4" s="33" t="inlineStr">
        <is>
          <t>Value</t>
        </is>
      </c>
      <c r="C4" s="33" t="inlineStr">
        <is>
          <t>Official source</t>
        </is>
      </c>
    </row>
    <row r="5">
      <c r="A5" s="19" t="inlineStr">
        <is>
          <t>GST on credit card interest</t>
        </is>
      </c>
      <c r="B5" s="35" t="n">
        <v>0.18</v>
      </c>
      <c r="C5" s="36" t="inlineStr">
        <is>
          <t>CBIC Notification 12/2017-Central Tax (Rate) entry 27 (credit card interest is not exempt) and 11/2017-Central Tax (Rate) / 8/2017-Integrated Tax (Rate) serial 15(v), heading 9971: 9% + 9%, or 18% integrated. https://cbic-gst.gov.in/hindi/pdf/integrated-tax-rate/Notification8-IGST.pdf</t>
        </is>
      </c>
    </row>
    <row r="6">
      <c r="A6" s="19" t="inlineStr">
        <is>
          <t>Days in a billing month (our simplification)</t>
        </is>
      </c>
      <c r="B6" s="37" t="n">
        <v>30</v>
      </c>
      <c r="C6" s="36" t="inlineStr">
        <is>
          <t>Real cycles run 28 to 31 days.</t>
        </is>
      </c>
    </row>
    <row r="7">
      <c r="A7" s="19" t="inlineStr">
        <is>
          <t>Minimum due covers at least the bill's interest + GST (1 = yes; built into the month tabs, for reference)</t>
        </is>
      </c>
      <c r="B7" s="37" t="n">
        <v>1</v>
      </c>
      <c r="C7" s="36" t="inlineStr">
        <is>
          <t>No negative amortisation: RBI Credit Card Directions 2025, para 23(2). https://www.rbi.org.in/Scripts/BS_ViewMasDirections.aspx?id=13155</t>
        </is>
      </c>
    </row>
    <row r="8">
      <c r="A8" s="19" t="inlineStr">
        <is>
          <t>Pay less than the full bill and interest runs from the purchase date (1 = yes; built into the month tabs, for reference)</t>
        </is>
      </c>
      <c r="B8" s="37" t="n">
        <v>1</v>
      </c>
      <c r="C8" s="36" t="inlineStr">
        <is>
          <t>Only on the amount still outstanding after payments: para 23(6) and Explanation; para 23(3). https://www.rbi.org.in/Scripts/BS_ViewMasDirections.aspx?id=13155</t>
        </is>
      </c>
    </row>
    <row r="10">
      <c r="A10" s="31" t="inlineStr">
        <is>
          <t>Method: 30-day months; daily rate = monthly rate × 12 ÷ 365; interest only on the amount you spent that is still owed (none on billed interest or GST); you pay on the due date; payment clears GST, then interest, then what you spent; no new spending, no late fees.</t>
        </is>
      </c>
    </row>
  </sheetData>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D8"/>
  <sheetViews>
    <sheetView workbookViewId="0">
      <selection activeCell="A1" sqref="A1"/>
    </sheetView>
  </sheetViews>
  <sheetFormatPr baseColWidth="8" defaultRowHeight="15"/>
  <cols>
    <col width="64" customWidth="1" min="1" max="1"/>
    <col width="20" customWidth="1" min="2" max="2"/>
    <col width="20" customWidth="1" min="3" max="3"/>
    <col width="20" customWidth="1" min="4" max="4"/>
    <col width="20" customWidth="1" min="5" max="5"/>
    <col width="20" customWidth="1" min="6" max="6"/>
    <col width="20" customWidth="1" min="7" max="7"/>
  </cols>
  <sheetData>
    <row r="1">
      <c r="A1" s="32" t="inlineStr">
        <is>
          <t>Checked examples (v1.0, 30 October 2026)</t>
        </is>
      </c>
    </row>
    <row r="3">
      <c r="A3" s="33" t="inlineStr">
        <is>
          <t>Case</t>
        </is>
      </c>
      <c r="B3" s="33" t="inlineStr">
        <is>
          <t>Months to clear</t>
        </is>
      </c>
      <c r="C3" s="33" t="inlineStr">
        <is>
          <t>Interest + GST (₹)</t>
        </is>
      </c>
      <c r="D3" s="33" t="inlineStr">
        <is>
          <t>Checked by</t>
        </is>
      </c>
    </row>
    <row r="4">
      <c r="A4" s="19" t="inlineStr">
        <is>
          <t>₹1,00,000, 2% a month, minimum due 5% (₹200 floor), minimum only</t>
        </is>
      </c>
      <c r="B4" s="19" t="inlineStr">
        <is>
          <t>143</t>
        </is>
      </c>
      <c r="C4" s="19" t="inlineStr">
        <is>
          <t>82,234.78</t>
        </is>
      </c>
      <c r="D4" s="19" t="inlineStr">
        <is>
          <t>calc.js and a day-by-day simulation</t>
        </is>
      </c>
    </row>
    <row r="5">
      <c r="A5" s="19" t="inlineStr">
        <is>
          <t>Same, paying ₹10,000 a month</t>
        </is>
      </c>
      <c r="B5" s="19" t="inlineStr">
        <is>
          <t>12</t>
        </is>
      </c>
      <c r="C5" s="19" t="inlineStr">
        <is>
          <t>15,300.26</t>
        </is>
      </c>
      <c r="D5" s="19" t="inlineStr">
        <is>
          <t>calc.js and a day-by-day simulation</t>
        </is>
      </c>
    </row>
    <row r="6">
      <c r="A6" s="19" t="inlineStr">
        <is>
          <t>Same bill at 3.5% a month, minimum only</t>
        </is>
      </c>
      <c r="B6" s="19" t="inlineStr">
        <is>
          <t>331</t>
        </is>
      </c>
      <c r="C6" s="19" t="inlineStr">
        <is>
          <t>3,49,519.72</t>
        </is>
      </c>
      <c r="D6" s="19" t="inlineStr">
        <is>
          <t>calc.js and a day-by-day simulation</t>
        </is>
      </c>
    </row>
    <row r="7">
      <c r="A7" s="19" t="inlineStr">
        <is>
          <t>₹10,000, 2% a month, pay ₹6,000 then the rest</t>
        </is>
      </c>
      <c r="B7" s="19" t="inlineStr">
        <is>
          <t>2</t>
        </is>
      </c>
      <c r="C7" s="19" t="inlineStr">
        <is>
          <t>302.60</t>
        </is>
      </c>
      <c r="D7" s="19" t="inlineStr">
        <is>
          <t>by hand: (0.24/365) × (10,000 × 35 + 4,000 × 10) × 1.18</t>
        </is>
      </c>
    </row>
    <row r="8">
      <c r="A8" s="19" t="inlineStr">
        <is>
          <t>₹45,000, 3% a month, minimum due 2%: the minimum only covers interest + GST</t>
        </is>
      </c>
      <c r="B8" s="19" t="inlineStr">
        <is>
          <t>not within 50 years</t>
        </is>
      </c>
      <c r="C8" s="19" t="inlineStr"/>
      <c r="D8" s="19" t="inlineStr">
        <is>
          <t>calc.js and a day-by-day simulation</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2026-10-30T13:24:32Z</dcterms:created>
  <dcterms:modified xmlns:dcterms="http://purl.org/dc/terms/" xmlns:xsi="http://www.w3.org/2001/XMLSchema-instance" xsi:type="dcterms:W3CDTF">2026-10-30T13:24:32Z</dcterms:modified>
</cp:coreProperties>
</file>